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253167B-47C1-4FF4-867F-6FBCD3516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мещение" sheetId="1" r:id="rId1"/>
    <sheet name="Печать" sheetId="2" r:id="rId2"/>
  </sheets>
  <calcPr calcId="181029"/>
</workbook>
</file>

<file path=xl/calcChain.xml><?xml version="1.0" encoding="utf-8"?>
<calcChain xmlns="http://schemas.openxmlformats.org/spreadsheetml/2006/main">
  <c r="J13" i="1" l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25" i="1"/>
  <c r="I25" i="1" s="1"/>
  <c r="J24" i="1"/>
  <c r="I24" i="1" s="1"/>
  <c r="J20" i="1"/>
  <c r="I20" i="1" s="1"/>
  <c r="J21" i="1"/>
  <c r="I21" i="1" s="1"/>
  <c r="J22" i="1"/>
  <c r="I22" i="1" s="1"/>
  <c r="J23" i="1"/>
  <c r="I23" i="1" s="1"/>
  <c r="J19" i="1"/>
  <c r="I19" i="1" s="1"/>
  <c r="J8" i="1"/>
  <c r="I8" i="1" s="1"/>
  <c r="J9" i="1"/>
  <c r="I9" i="1" s="1"/>
  <c r="J10" i="1"/>
  <c r="I10" i="1" s="1"/>
  <c r="J11" i="1"/>
  <c r="I11" i="1" s="1"/>
  <c r="J12" i="1"/>
  <c r="I12" i="1" s="1"/>
  <c r="J7" i="1"/>
  <c r="I7" i="1" s="1"/>
  <c r="J6" i="1"/>
  <c r="I6" i="1" s="1"/>
  <c r="J5" i="1"/>
  <c r="I5" i="1" s="1"/>
  <c r="J32" i="1"/>
  <c r="I32" i="1" s="1"/>
  <c r="J31" i="1"/>
  <c r="I31" i="1" s="1"/>
  <c r="J28" i="1"/>
  <c r="I28" i="1" s="1"/>
  <c r="J29" i="1"/>
  <c r="I29" i="1" s="1"/>
  <c r="J30" i="1"/>
  <c r="I30" i="1" s="1"/>
  <c r="J27" i="1"/>
  <c r="I27" i="1" s="1"/>
  <c r="J33" i="1"/>
  <c r="I33" i="1" s="1"/>
  <c r="J34" i="1"/>
  <c r="I34" i="1" s="1"/>
  <c r="J35" i="1"/>
  <c r="I35" i="1" s="1"/>
  <c r="H35" i="1"/>
  <c r="G35" i="1" s="1"/>
  <c r="H34" i="1"/>
  <c r="G34" i="1" s="1"/>
  <c r="H33" i="1"/>
  <c r="G33" i="1" s="1"/>
  <c r="H32" i="1"/>
  <c r="G32" i="1" s="1"/>
  <c r="H31" i="1"/>
  <c r="G31" i="1" s="1"/>
  <c r="H28" i="1"/>
  <c r="G28" i="1" s="1"/>
  <c r="H29" i="1"/>
  <c r="G29" i="1" s="1"/>
  <c r="H30" i="1"/>
  <c r="G30" i="1" s="1"/>
  <c r="H27" i="1"/>
  <c r="G27" i="1" s="1"/>
  <c r="H25" i="1"/>
  <c r="G25" i="1" s="1"/>
  <c r="H24" i="1"/>
  <c r="G24" i="1" s="1"/>
  <c r="H20" i="1"/>
  <c r="G20" i="1" s="1"/>
  <c r="H21" i="1"/>
  <c r="G21" i="1" s="1"/>
  <c r="H22" i="1"/>
  <c r="G22" i="1" s="1"/>
  <c r="H23" i="1"/>
  <c r="G23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8" i="1"/>
  <c r="G8" i="1" s="1"/>
  <c r="H9" i="1"/>
  <c r="G9" i="1" s="1"/>
  <c r="H10" i="1"/>
  <c r="G10" i="1" s="1"/>
  <c r="H11" i="1"/>
  <c r="G11" i="1" s="1"/>
  <c r="H12" i="1"/>
  <c r="G12" i="1" s="1"/>
  <c r="H7" i="1"/>
  <c r="G7" i="1" s="1"/>
  <c r="H6" i="1"/>
  <c r="G6" i="1" s="1"/>
  <c r="H5" i="1"/>
  <c r="G5" i="1" s="1"/>
  <c r="F28" i="1"/>
  <c r="E28" i="1" s="1"/>
  <c r="F29" i="1"/>
  <c r="E29" i="1" s="1"/>
  <c r="F30" i="1"/>
  <c r="E30" i="1" s="1"/>
  <c r="F31" i="1"/>
  <c r="E31" i="1" s="1"/>
  <c r="F32" i="1"/>
  <c r="E32" i="1" s="1"/>
  <c r="F33" i="1"/>
  <c r="E33" i="1" s="1"/>
  <c r="F34" i="1"/>
  <c r="E34" i="1" s="1"/>
  <c r="F35" i="1"/>
  <c r="E35" i="1" s="1"/>
  <c r="F27" i="1"/>
  <c r="E27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5" i="1"/>
  <c r="E5" i="1" s="1"/>
</calcChain>
</file>

<file path=xl/sharedStrings.xml><?xml version="1.0" encoding="utf-8"?>
<sst xmlns="http://schemas.openxmlformats.org/spreadsheetml/2006/main" count="79" uniqueCount="49">
  <si>
    <t xml:space="preserve">Микрорайон </t>
  </si>
  <si>
    <t>№ уч.</t>
  </si>
  <si>
    <t>Количество подъездов</t>
  </si>
  <si>
    <t>ГОРОД</t>
  </si>
  <si>
    <t>АВТОВОКЗАЛ</t>
  </si>
  <si>
    <t>БОТАНИКА</t>
  </si>
  <si>
    <t>ВТОРЧЕРМЕТ</t>
  </si>
  <si>
    <t>ЕЛИЗАВЕТ</t>
  </si>
  <si>
    <t>КОЛЬЦОВО</t>
  </si>
  <si>
    <t>КОМПРЕССОРНЫЙ</t>
  </si>
  <si>
    <t>ПТИЦЕФАБРИКА</t>
  </si>
  <si>
    <t>УКТУС</t>
  </si>
  <si>
    <t>ХИММАШ</t>
  </si>
  <si>
    <t>ПРИГОРОД</t>
  </si>
  <si>
    <t>БЕРЕЗОВСКИЙ</t>
  </si>
  <si>
    <t>НОВОБЕРЕЗОВСКИЙ</t>
  </si>
  <si>
    <t>ГОРНЫЙ ЩИТ</t>
  </si>
  <si>
    <t>ИСТОК</t>
  </si>
  <si>
    <t>СРЕДНЕУРАЛЬСК</t>
  </si>
  <si>
    <t>ПИОНЕРСКИЙ</t>
  </si>
  <si>
    <t>УПИ</t>
  </si>
  <si>
    <t>Прайс на размещение листовок на приподъездных стендах в г. Екатеринбурге и области</t>
  </si>
  <si>
    <t>Стоимость, руб. А3/неделя</t>
  </si>
  <si>
    <t>Стоимость, руб. А4/неделя</t>
  </si>
  <si>
    <t>Стоимость, руб. А5/неделя</t>
  </si>
  <si>
    <t>Печать на  Ризографе формата А4, включая стоимость бумаги</t>
  </si>
  <si>
    <t>Вид бумаги</t>
  </si>
  <si>
    <t>Красочность</t>
  </si>
  <si>
    <t>Стоимость, руб.  (1 шт.)</t>
  </si>
  <si>
    <t xml:space="preserve"> 50 -100</t>
  </si>
  <si>
    <t xml:space="preserve"> 101- 200</t>
  </si>
  <si>
    <t xml:space="preserve"> 201- 300</t>
  </si>
  <si>
    <t xml:space="preserve"> 301- 500</t>
  </si>
  <si>
    <t xml:space="preserve"> 501- 1000</t>
  </si>
  <si>
    <t xml:space="preserve"> 1001- 3000</t>
  </si>
  <si>
    <t>Белая бумага Снегурочка, Гознак</t>
  </si>
  <si>
    <t>1 цвет</t>
  </si>
  <si>
    <t>2 цвета</t>
  </si>
  <si>
    <t>Цветная бумага (желтая, розовая, голубая, зеленая)</t>
  </si>
  <si>
    <t>Печать на  Ризографе формата А5, включая стоимость бумаги</t>
  </si>
  <si>
    <t>Стоимость, руб. (1 шт)</t>
  </si>
  <si>
    <t>Цвета печати: чёрный, красный, синий, зелёный</t>
  </si>
  <si>
    <t xml:space="preserve">1. Стоимость копии указывается с одной мастер-плёнки / 1 макета
2. При копировании фотографий, рисунков и оригиналов с большими темными участками применяется повышающий коэфициент до 2 в зависимости от зачернения
3. Резка купонов 1 лист: 0,80р. </t>
  </si>
  <si>
    <t>Минимальный объём размещения- 1 участок на 2 недели</t>
  </si>
  <si>
    <t>В стоимость размещения входит расклейка (подклейка) листовок.
В связи с подклейкой объявлений количество листовок должно быть на 30% больше количества досок (на 1 неделю размещения) +30% на вторую неделю</t>
  </si>
  <si>
    <t>Фотоотчет 20% бесплатно единоразово. Указывать в заявке</t>
  </si>
  <si>
    <r>
      <rPr>
        <b/>
        <sz val="12"/>
        <color theme="1"/>
        <rFont val="Times New Roman"/>
        <family val="1"/>
        <charset val="204"/>
      </rPr>
      <t>Срок сдачи:</t>
    </r>
    <r>
      <rPr>
        <sz val="12"/>
        <color theme="1"/>
        <rFont val="Times New Roman"/>
        <family val="1"/>
        <charset val="204"/>
      </rPr>
      <t xml:space="preserve"> вторник до 13:00 на понедельник</t>
    </r>
  </si>
  <si>
    <t>Прайс от 13.01.26</t>
  </si>
  <si>
    <t>Кадровая экосистема – поиск сотрудников по всей России!
Прайс-листы на все виды размещения вакансий на сайте www.kadry-eco.ru
с 1997 года специализируемся на кадровой рекламе.
Интернет-реклама/Социальные сети/Рассылка в мессенджерах/Печатные СМИ/Реклама на ТВ/Радио и аудиореклама/Рекламные листовки/Наружная реклама/Реклама в транспорте/Внутренняя реклама/Информационные ресурсы
Помогаем сотням компаний закрывать вакансии. Поможем и вам!
Обращайтесь! 8 800 234 50 04, info@kadry-eco.ru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</si>
</sst>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3F3F3F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4" fillId="0" borderId="0" xfId="0" applyFont="1"/>
    <xf numFmtId="1" fontId="5" fillId="10" borderId="3" xfId="0" applyNumberFormat="1" applyFont="1" applyFill="1" applyBorder="1" applyAlignment="1">
      <alignment horizontal="center" vertical="center"/>
    </xf>
    <xf numFmtId="0" fontId="8" fillId="0" borderId="1" xfId="1" applyFont="1" applyFill="1" applyAlignment="1">
      <alignment horizontal="center" vertical="center" wrapText="1"/>
    </xf>
    <xf numFmtId="1" fontId="8" fillId="0" borderId="1" xfId="1" applyNumberFormat="1" applyFont="1" applyFill="1" applyAlignment="1">
      <alignment horizontal="center" vertical="center" wrapText="1"/>
    </xf>
    <xf numFmtId="0" fontId="8" fillId="0" borderId="1" xfId="1" applyNumberFormat="1" applyFont="1" applyFill="1" applyAlignment="1">
      <alignment horizontal="center" vertical="center" wrapText="1"/>
    </xf>
    <xf numFmtId="1" fontId="7" fillId="8" borderId="3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1" fontId="6" fillId="11" borderId="3" xfId="2" applyNumberFormat="1" applyFont="1" applyFill="1" applyBorder="1" applyAlignment="1" applyProtection="1">
      <alignment vertical="center"/>
    </xf>
    <xf numFmtId="1" fontId="5" fillId="11" borderId="3" xfId="0" applyNumberFormat="1" applyFont="1" applyFill="1" applyBorder="1" applyAlignment="1">
      <alignment vertical="center"/>
    </xf>
    <xf numFmtId="1" fontId="7" fillId="11" borderId="3" xfId="0" applyNumberFormat="1" applyFont="1" applyFill="1" applyBorder="1" applyAlignment="1">
      <alignment horizontal="center" vertical="center" wrapText="1"/>
    </xf>
    <xf numFmtId="1" fontId="5" fillId="11" borderId="3" xfId="0" applyNumberFormat="1" applyFont="1" applyFill="1" applyBorder="1" applyAlignment="1">
      <alignment horizontal="center" vertical="center"/>
    </xf>
    <xf numFmtId="1" fontId="6" fillId="7" borderId="3" xfId="2" applyNumberFormat="1" applyFont="1" applyFill="1" applyBorder="1" applyAlignment="1" applyProtection="1">
      <alignment vertical="center"/>
    </xf>
    <xf numFmtId="1" fontId="5" fillId="7" borderId="3" xfId="0" applyNumberFormat="1" applyFont="1" applyFill="1" applyBorder="1" applyAlignment="1">
      <alignment vertical="center"/>
    </xf>
    <xf numFmtId="1" fontId="5" fillId="7" borderId="3" xfId="0" applyNumberFormat="1" applyFont="1" applyFill="1" applyBorder="1" applyAlignment="1">
      <alignment horizontal="center" vertical="center"/>
    </xf>
    <xf numFmtId="1" fontId="7" fillId="7" borderId="3" xfId="0" applyNumberFormat="1" applyFont="1" applyFill="1" applyBorder="1" applyAlignment="1">
      <alignment horizontal="center" vertical="center" wrapText="1"/>
    </xf>
    <xf numFmtId="1" fontId="6" fillId="12" borderId="3" xfId="2" applyNumberFormat="1" applyFont="1" applyFill="1" applyBorder="1" applyAlignment="1" applyProtection="1">
      <alignment vertical="center"/>
    </xf>
    <xf numFmtId="1" fontId="5" fillId="12" borderId="3" xfId="0" applyNumberFormat="1" applyFont="1" applyFill="1" applyBorder="1" applyAlignment="1">
      <alignment vertical="center"/>
    </xf>
    <xf numFmtId="1" fontId="5" fillId="12" borderId="3" xfId="0" applyNumberFormat="1" applyFont="1" applyFill="1" applyBorder="1" applyAlignment="1">
      <alignment horizontal="center" vertical="center"/>
    </xf>
    <xf numFmtId="1" fontId="7" fillId="12" borderId="3" xfId="0" applyNumberFormat="1" applyFont="1" applyFill="1" applyBorder="1" applyAlignment="1">
      <alignment horizontal="center" vertical="center" wrapText="1"/>
    </xf>
    <xf numFmtId="1" fontId="7" fillId="13" borderId="3" xfId="0" applyNumberFormat="1" applyFont="1" applyFill="1" applyBorder="1" applyAlignment="1">
      <alignment horizontal="center" vertical="center" wrapText="1"/>
    </xf>
    <xf numFmtId="1" fontId="7" fillId="14" borderId="3" xfId="0" applyNumberFormat="1" applyFont="1" applyFill="1" applyBorder="1" applyAlignment="1">
      <alignment horizontal="center" vertical="center" wrapText="1"/>
    </xf>
    <xf numFmtId="1" fontId="6" fillId="6" borderId="3" xfId="2" applyNumberFormat="1" applyFont="1" applyFill="1" applyBorder="1" applyAlignment="1" applyProtection="1">
      <alignment vertical="center"/>
    </xf>
    <xf numFmtId="1" fontId="5" fillId="6" borderId="3" xfId="0" applyNumberFormat="1" applyFont="1" applyFill="1" applyBorder="1" applyAlignment="1">
      <alignment vertical="center"/>
    </xf>
    <xf numFmtId="1" fontId="5" fillId="6" borderId="3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 wrapText="1"/>
    </xf>
    <xf numFmtId="1" fontId="6" fillId="10" borderId="3" xfId="2" applyNumberFormat="1" applyFont="1" applyFill="1" applyBorder="1" applyAlignment="1" applyProtection="1">
      <alignment vertical="center"/>
    </xf>
    <xf numFmtId="1" fontId="5" fillId="10" borderId="3" xfId="0" applyNumberFormat="1" applyFont="1" applyFill="1" applyBorder="1" applyAlignment="1">
      <alignment vertical="center"/>
    </xf>
    <xf numFmtId="1" fontId="7" fillId="10" borderId="3" xfId="0" applyNumberFormat="1" applyFont="1" applyFill="1" applyBorder="1" applyAlignment="1">
      <alignment horizontal="center" vertical="center" wrapText="1"/>
    </xf>
    <xf numFmtId="1" fontId="7" fillId="9" borderId="3" xfId="0" applyNumberFormat="1" applyFont="1" applyFill="1" applyBorder="1" applyAlignment="1">
      <alignment horizontal="center" vertical="center" wrapText="1"/>
    </xf>
    <xf numFmtId="1" fontId="6" fillId="4" borderId="3" xfId="2" applyNumberFormat="1" applyFont="1" applyFill="1" applyBorder="1" applyAlignment="1" applyProtection="1">
      <alignment vertical="center"/>
    </xf>
    <xf numFmtId="1" fontId="5" fillId="4" borderId="3" xfId="0" applyNumberFormat="1" applyFont="1" applyFill="1" applyBorder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1" fontId="6" fillId="15" borderId="3" xfId="2" applyNumberFormat="1" applyFont="1" applyFill="1" applyBorder="1" applyAlignment="1" applyProtection="1">
      <alignment vertical="center"/>
    </xf>
    <xf numFmtId="1" fontId="5" fillId="15" borderId="3" xfId="0" applyNumberFormat="1" applyFont="1" applyFill="1" applyBorder="1" applyAlignment="1">
      <alignment vertical="center"/>
    </xf>
    <xf numFmtId="1" fontId="7" fillId="15" borderId="3" xfId="0" applyNumberFormat="1" applyFont="1" applyFill="1" applyBorder="1" applyAlignment="1">
      <alignment horizontal="center" vertical="center" wrapText="1"/>
    </xf>
    <xf numFmtId="1" fontId="6" fillId="3" borderId="3" xfId="2" applyNumberFormat="1" applyFont="1" applyFill="1" applyBorder="1" applyAlignment="1" applyProtection="1">
      <alignment vertical="center"/>
    </xf>
    <xf numFmtId="1" fontId="5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16" borderId="3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15" fillId="0" borderId="15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6" fillId="18" borderId="3" xfId="2" applyNumberFormat="1" applyFont="1" applyFill="1" applyBorder="1" applyAlignment="1" applyProtection="1">
      <alignment vertical="center"/>
    </xf>
    <xf numFmtId="1" fontId="5" fillId="18" borderId="3" xfId="0" applyNumberFormat="1" applyFont="1" applyFill="1" applyBorder="1" applyAlignment="1">
      <alignment vertical="center"/>
    </xf>
    <xf numFmtId="1" fontId="5" fillId="18" borderId="3" xfId="0" applyNumberFormat="1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 wrapText="1"/>
    </xf>
    <xf numFmtId="1" fontId="7" fillId="18" borderId="3" xfId="0" applyNumberFormat="1" applyFont="1" applyFill="1" applyBorder="1" applyAlignment="1">
      <alignment horizontal="center" vertical="center" wrapText="1"/>
    </xf>
    <xf numFmtId="1" fontId="6" fillId="19" borderId="3" xfId="2" applyNumberFormat="1" applyFont="1" applyFill="1" applyBorder="1" applyAlignment="1" applyProtection="1">
      <alignment vertical="center"/>
    </xf>
    <xf numFmtId="1" fontId="5" fillId="19" borderId="3" xfId="0" applyNumberFormat="1" applyFont="1" applyFill="1" applyBorder="1" applyAlignment="1">
      <alignment vertical="center"/>
    </xf>
    <xf numFmtId="1" fontId="5" fillId="19" borderId="3" xfId="0" applyNumberFormat="1" applyFont="1" applyFill="1" applyBorder="1" applyAlignment="1">
      <alignment horizontal="center" vertical="center"/>
    </xf>
    <xf numFmtId="1" fontId="7" fillId="19" borderId="3" xfId="0" applyNumberFormat="1" applyFont="1" applyFill="1" applyBorder="1" applyAlignment="1">
      <alignment horizontal="center" vertical="center" wrapText="1"/>
    </xf>
    <xf numFmtId="1" fontId="6" fillId="20" borderId="3" xfId="2" applyNumberFormat="1" applyFont="1" applyFill="1" applyBorder="1" applyAlignment="1" applyProtection="1">
      <alignment vertical="center"/>
    </xf>
    <xf numFmtId="1" fontId="5" fillId="20" borderId="3" xfId="0" applyNumberFormat="1" applyFont="1" applyFill="1" applyBorder="1" applyAlignment="1">
      <alignment vertical="center"/>
    </xf>
    <xf numFmtId="1" fontId="5" fillId="20" borderId="3" xfId="0" applyNumberFormat="1" applyFont="1" applyFill="1" applyBorder="1" applyAlignment="1">
      <alignment horizontal="center" vertical="center"/>
    </xf>
    <xf numFmtId="1" fontId="7" fillId="20" borderId="3" xfId="0" applyNumberFormat="1" applyFont="1" applyFill="1" applyBorder="1" applyAlignment="1">
      <alignment horizontal="center" vertical="center" wrapText="1"/>
    </xf>
    <xf numFmtId="1" fontId="6" fillId="21" borderId="3" xfId="2" applyNumberFormat="1" applyFont="1" applyFill="1" applyBorder="1" applyAlignment="1" applyProtection="1">
      <alignment vertical="center"/>
    </xf>
    <xf numFmtId="1" fontId="5" fillId="21" borderId="3" xfId="0" applyNumberFormat="1" applyFont="1" applyFill="1" applyBorder="1" applyAlignment="1">
      <alignment vertical="center"/>
    </xf>
    <xf numFmtId="1" fontId="5" fillId="21" borderId="3" xfId="0" applyNumberFormat="1" applyFont="1" applyFill="1" applyBorder="1" applyAlignment="1">
      <alignment horizontal="center" vertical="center"/>
    </xf>
    <xf numFmtId="1" fontId="7" fillId="21" borderId="3" xfId="0" applyNumberFormat="1" applyFont="1" applyFill="1" applyBorder="1" applyAlignment="1">
      <alignment horizontal="center" vertical="center" wrapText="1"/>
    </xf>
    <xf numFmtId="1" fontId="6" fillId="22" borderId="3" xfId="2" applyNumberFormat="1" applyFont="1" applyFill="1" applyBorder="1" applyAlignment="1" applyProtection="1">
      <alignment vertical="center"/>
    </xf>
    <xf numFmtId="1" fontId="5" fillId="22" borderId="3" xfId="0" applyNumberFormat="1" applyFont="1" applyFill="1" applyBorder="1" applyAlignment="1">
      <alignment vertical="center"/>
    </xf>
    <xf numFmtId="1" fontId="5" fillId="22" borderId="3" xfId="0" applyNumberFormat="1" applyFont="1" applyFill="1" applyBorder="1" applyAlignment="1">
      <alignment horizontal="center" vertical="center"/>
    </xf>
    <xf numFmtId="1" fontId="7" fillId="22" borderId="3" xfId="0" applyNumberFormat="1" applyFont="1" applyFill="1" applyBorder="1" applyAlignment="1">
      <alignment horizontal="center" vertical="center" wrapText="1"/>
    </xf>
    <xf numFmtId="1" fontId="6" fillId="23" borderId="3" xfId="2" applyNumberFormat="1" applyFont="1" applyFill="1" applyBorder="1" applyAlignment="1" applyProtection="1">
      <alignment vertical="center"/>
    </xf>
    <xf numFmtId="1" fontId="5" fillId="23" borderId="3" xfId="0" applyNumberFormat="1" applyFont="1" applyFill="1" applyBorder="1" applyAlignment="1">
      <alignment vertical="center"/>
    </xf>
    <xf numFmtId="1" fontId="5" fillId="23" borderId="3" xfId="0" applyNumberFormat="1" applyFont="1" applyFill="1" applyBorder="1" applyAlignment="1">
      <alignment horizontal="center" vertical="center"/>
    </xf>
    <xf numFmtId="1" fontId="7" fillId="23" borderId="3" xfId="0" applyNumberFormat="1" applyFont="1" applyFill="1" applyBorder="1" applyAlignment="1">
      <alignment horizontal="center" vertical="center" wrapText="1"/>
    </xf>
    <xf numFmtId="1" fontId="6" fillId="24" borderId="3" xfId="2" applyNumberFormat="1" applyFont="1" applyFill="1" applyBorder="1" applyAlignment="1" applyProtection="1">
      <alignment vertical="center"/>
    </xf>
    <xf numFmtId="1" fontId="5" fillId="24" borderId="3" xfId="0" applyNumberFormat="1" applyFont="1" applyFill="1" applyBorder="1" applyAlignment="1">
      <alignment vertical="center"/>
    </xf>
    <xf numFmtId="1" fontId="5" fillId="24" borderId="3" xfId="0" applyNumberFormat="1" applyFont="1" applyFill="1" applyBorder="1" applyAlignment="1">
      <alignment horizontal="center" vertical="center"/>
    </xf>
    <xf numFmtId="1" fontId="7" fillId="24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15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7" fillId="10" borderId="3" xfId="0" applyNumberFormat="1" applyFont="1" applyFill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2" fontId="7" fillId="12" borderId="3" xfId="0" applyNumberFormat="1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  <xf numFmtId="2" fontId="7" fillId="11" borderId="3" xfId="0" applyNumberFormat="1" applyFont="1" applyFill="1" applyBorder="1" applyAlignment="1">
      <alignment horizontal="center" vertical="center" wrapText="1"/>
    </xf>
    <xf numFmtId="2" fontId="7" fillId="20" borderId="3" xfId="0" applyNumberFormat="1" applyFont="1" applyFill="1" applyBorder="1" applyAlignment="1">
      <alignment horizontal="center" vertical="center" wrapText="1"/>
    </xf>
    <xf numFmtId="2" fontId="7" fillId="19" borderId="3" xfId="0" applyNumberFormat="1" applyFont="1" applyFill="1" applyBorder="1" applyAlignment="1">
      <alignment horizontal="center" vertical="center" wrapText="1"/>
    </xf>
    <xf numFmtId="2" fontId="7" fillId="22" borderId="3" xfId="0" applyNumberFormat="1" applyFont="1" applyFill="1" applyBorder="1" applyAlignment="1">
      <alignment horizontal="center" vertical="center" wrapText="1"/>
    </xf>
    <xf numFmtId="2" fontId="7" fillId="18" borderId="3" xfId="0" applyNumberFormat="1" applyFont="1" applyFill="1" applyBorder="1" applyAlignment="1">
      <alignment horizontal="center" vertical="center" wrapText="1"/>
    </xf>
    <xf numFmtId="2" fontId="7" fillId="23" borderId="3" xfId="0" applyNumberFormat="1" applyFont="1" applyFill="1" applyBorder="1" applyAlignment="1">
      <alignment horizontal="center" vertical="center" wrapText="1"/>
    </xf>
    <xf numFmtId="2" fontId="7" fillId="21" borderId="3" xfId="0" applyNumberFormat="1" applyFont="1" applyFill="1" applyBorder="1" applyAlignment="1">
      <alignment horizontal="center" vertical="center" wrapText="1"/>
    </xf>
    <xf numFmtId="2" fontId="7" fillId="24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16" borderId="0" xfId="0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17" borderId="0" xfId="0" applyFont="1" applyFill="1" applyAlignment="1">
      <alignment horizontal="center"/>
    </xf>
    <xf numFmtId="0" fontId="12" fillId="17" borderId="0" xfId="0" applyFont="1" applyFill="1" applyAlignment="1">
      <alignment horizontal="center"/>
    </xf>
    <xf numFmtId="0" fontId="2" fillId="17" borderId="6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</cellXfs>
  <cellStyles count="3">
    <cellStyle name="Гиперссылка" xfId="2" builtinId="8"/>
    <cellStyle name="Контрольная ячейка" xfId="1" builtinId="23"/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FFCC"/>
      <color rgb="FFCC99FF"/>
      <color rgb="FFFF9999"/>
      <color rgb="FFFFFF99"/>
      <color rgb="FFCCCCFF"/>
      <color rgb="FF99FFCC"/>
      <color rgb="FFFFFFCC"/>
      <color rgb="FFFFCCFF"/>
      <color rgb="FFEE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?um=constructor%3A7660b0755a071f3fb960fcf0f0a7662887e0658500adeb5927c222b985d18888&amp;source=constructorLink" TargetMode="External"/><Relationship Id="rId13" Type="http://schemas.openxmlformats.org/officeDocument/2006/relationships/hyperlink" Target="https://yandex.ru/maps/?um=constructor%3A847ffb5f44e938785d6e10839c33b532cfa34215cb797f848fd0d55bf8c43779&amp;source=constructorLink" TargetMode="External"/><Relationship Id="rId18" Type="http://schemas.openxmlformats.org/officeDocument/2006/relationships/hyperlink" Target="https://yandex.ru/maps/?um=constructor%3Af5afd6002b99a4bf57082a0e04f0c1a65d73c683aa8bb3e912a26788d64b67a9&amp;source=constructorLink" TargetMode="External"/><Relationship Id="rId26" Type="http://schemas.openxmlformats.org/officeDocument/2006/relationships/hyperlink" Target="https://yandex.ru/maps/?um=constructor%3A096fa6f25d6987f0850da671ff4ab027710948f75da98001f29d37b6d992122c&amp;source=constructorLink" TargetMode="External"/><Relationship Id="rId3" Type="http://schemas.openxmlformats.org/officeDocument/2006/relationships/hyperlink" Target="https://yandex.ru/maps/?um=constructor%3A1afd7bcd8eb3273c7c889830a9a17e2df420ea33567549262106079dd9c76954&amp;source=constructorLink" TargetMode="External"/><Relationship Id="rId21" Type="http://schemas.openxmlformats.org/officeDocument/2006/relationships/hyperlink" Target="https://yandex.ru/maps/?um=constructor%3Aa602d093452d60fde3f8e9493eca9d907fc0283066f48751c8bb7f2ed9e3b9b5&amp;source=constructorLink" TargetMode="External"/><Relationship Id="rId7" Type="http://schemas.openxmlformats.org/officeDocument/2006/relationships/hyperlink" Target="https://yandex.ru/maps/?um=constructor%3A98026b99c04cb8b638cf731d5b07d4b8087420f501c33cfc8b98c0e015c782fc&amp;source=constructorLink" TargetMode="External"/><Relationship Id="rId12" Type="http://schemas.openxmlformats.org/officeDocument/2006/relationships/hyperlink" Target="https://yandex.ru/maps/?um=constructor%3Ad258101cc6f9fb8356bd9f9f8c96aed5446d0f490ac2f7bbbbdd8a942d60a7e1&amp;source=constructorLink" TargetMode="External"/><Relationship Id="rId17" Type="http://schemas.openxmlformats.org/officeDocument/2006/relationships/hyperlink" Target="https://yandex.ru/maps/?um=constructor%3A4fd14c0cde03209adea15f8c732933ba041748d4badfeffa4a72b1587b7135ed&amp;source=constructorLink" TargetMode="External"/><Relationship Id="rId25" Type="http://schemas.openxmlformats.org/officeDocument/2006/relationships/hyperlink" Target="https://yandex.ru/maps/?um=constructor%3Ac26920bd929c1cec3095cbfa88cb9b4f13f840e08651446085bb03c86817dffc&amp;source=constructorLink" TargetMode="External"/><Relationship Id="rId2" Type="http://schemas.openxmlformats.org/officeDocument/2006/relationships/hyperlink" Target="https://yandex.ru/maps/?um=constructor%3A88fa9ce11f729d6dc85bdf2eb89c9f260fbfa3f47a37880d7c4d950d778cb791&amp;source=constructorLink" TargetMode="External"/><Relationship Id="rId16" Type="http://schemas.openxmlformats.org/officeDocument/2006/relationships/hyperlink" Target="https://yandex.ru/maps/?um=constructor%3A614db43360986c6245f6aca6606d9899cbe01387e0fb322a00c59bf95e05468a&amp;source=constructorLink" TargetMode="External"/><Relationship Id="rId20" Type="http://schemas.openxmlformats.org/officeDocument/2006/relationships/hyperlink" Target="https://yandex.ru/maps/?um=constructor%3Aed61f08e111b6f8fcd4019001262dc4048ea4abb8024df77af75fd93439784c4&amp;source=constructorLink" TargetMode="External"/><Relationship Id="rId29" Type="http://schemas.openxmlformats.org/officeDocument/2006/relationships/hyperlink" Target="https://yandex.ru/maps/?um=constructor%3A2efd52c33a1faf780d9739dcaf9049d229be7d747fe3d5f190a41fe7ac048bae&amp;source=constructorLink" TargetMode="External"/><Relationship Id="rId1" Type="http://schemas.openxmlformats.org/officeDocument/2006/relationships/hyperlink" Target="https://yandex.ru/maps/?um=constructor%3Af4d34b45f2164df06bc4812c88faa0df00973a0af8b9a98622a241c2a8e4a847&amp;source=constructorLink" TargetMode="External"/><Relationship Id="rId6" Type="http://schemas.openxmlformats.org/officeDocument/2006/relationships/hyperlink" Target="https://yandex.ru/maps/?um=constructor%3A1d28ef6429d68f30b36c3c77e575e228f8a84d57e95bf2d6b1ed9cdec0a97b2e&amp;source=constructorLink" TargetMode="External"/><Relationship Id="rId11" Type="http://schemas.openxmlformats.org/officeDocument/2006/relationships/hyperlink" Target="https://yandex.ru/maps/?um=constructor%3A2e96b338505cc9a7c42865c9df02a2dbfdcb44e73d36cf4683c64056ccb09616&amp;source=constructorLink" TargetMode="External"/><Relationship Id="rId24" Type="http://schemas.openxmlformats.org/officeDocument/2006/relationships/hyperlink" Target="https://yandex.ru/maps/?um=constructor%3A4f67e609ca5dd75c458d92d156e3d62b8a29b71e80565cfbb6cd9993a13e03b3&amp;source=constructorLink" TargetMode="External"/><Relationship Id="rId5" Type="http://schemas.openxmlformats.org/officeDocument/2006/relationships/hyperlink" Target="https://yandex.ru/maps/?um=constructor%3A01f77582da3f38dd32b857e52f5d3c39469d5fa44f76a97d61e8c5cbb35c2eeb&amp;source=constructorLink" TargetMode="External"/><Relationship Id="rId15" Type="http://schemas.openxmlformats.org/officeDocument/2006/relationships/hyperlink" Target="https://yandex.ru/maps/?um=constructor%3A37885b84eac5c06cab1ac7268f3e0aefa7714b15f45a1f4f218b2536fac87d5c&amp;source=constructorLink" TargetMode="External"/><Relationship Id="rId23" Type="http://schemas.openxmlformats.org/officeDocument/2006/relationships/hyperlink" Target="https://yandex.ru/maps/?um=constructor%3Aa8554af2a3347a2ea931f350cd6cd26187a4feaf8770ac16982a790072cfa909&amp;source=constructorLink" TargetMode="External"/><Relationship Id="rId28" Type="http://schemas.openxmlformats.org/officeDocument/2006/relationships/hyperlink" Target="https://yandex.ru/maps/?um=constructor%3A0bbebd34328909ac0fda5946530edf0d7f9b97ba16249ed9d3dd8eb011689b60&amp;source=constructorLink" TargetMode="External"/><Relationship Id="rId10" Type="http://schemas.openxmlformats.org/officeDocument/2006/relationships/hyperlink" Target="https://yandex.ru/maps/?um=constructor%3A15aba3f575b9b68d193a353586fb0d8bf1252aff5979545d711d803aa2a81e85&amp;source=constructorLink" TargetMode="External"/><Relationship Id="rId19" Type="http://schemas.openxmlformats.org/officeDocument/2006/relationships/hyperlink" Target="https://yandex.ru/maps/?um=constructor%3A4b9fd8601eb5823f7cce4f1089f401c4439db31ab1acea542a11d8576b3bab0d&amp;source=constructorLink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?um=constructor%3Aaa6daf0f3c87e141636d2d919fc4714f0008eec80ada8902ac11485923afa1bc&amp;source=constructorLink" TargetMode="External"/><Relationship Id="rId9" Type="http://schemas.openxmlformats.org/officeDocument/2006/relationships/hyperlink" Target="https://yandex.ru/maps/?um=constructor%3A6f62838db50d72b53eb080520289a975404c7c7c9ea098446bfaaf0a57db53af&amp;source=constructorLink" TargetMode="External"/><Relationship Id="rId14" Type="http://schemas.openxmlformats.org/officeDocument/2006/relationships/hyperlink" Target="https://yandex.ru/maps/?um=constructor%3A939397eed7373304b0b15399c35d1bfccb482e564f1df25626486beac6c5cbf5&amp;source=constructorLink" TargetMode="External"/><Relationship Id="rId22" Type="http://schemas.openxmlformats.org/officeDocument/2006/relationships/hyperlink" Target="https://yandex.ru/maps/?um=constructor%3A54562ea23801f2ad6808e7863263827f95bf044cd6a3772c6c18a8f8886caa76&amp;source=constructorLink" TargetMode="External"/><Relationship Id="rId27" Type="http://schemas.openxmlformats.org/officeDocument/2006/relationships/hyperlink" Target="https://yandex.ru/maps/?um=constructor%3A8251152afc95a3fe5fd0fd9d67164caaa60f26e8dfd2489a0122b668dd2c6721&amp;source=constructorLink" TargetMode="External"/><Relationship Id="rId30" Type="http://schemas.openxmlformats.org/officeDocument/2006/relationships/hyperlink" Target="https://yandex.ru/maps/?um=constructor%3A76b1c424fbefe6c582ac639e5fad6a89c26ab3b5bca87e91147c7c7815f512f3&amp;source=constructo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tabSelected="1" zoomScaleNormal="100" workbookViewId="0">
      <pane ySplit="3" topLeftCell="A4" activePane="bottomLeft" state="frozen"/>
      <selection activeCell="B1" sqref="B1"/>
      <selection pane="bottomLeft" activeCell="B1" sqref="B1:J1"/>
    </sheetView>
  </sheetViews>
  <sheetFormatPr defaultRowHeight="15" x14ac:dyDescent="0.25"/>
  <cols>
    <col min="1" max="1" width="2" style="1" customWidth="1"/>
    <col min="2" max="2" width="22.85546875" style="1" customWidth="1"/>
    <col min="3" max="3" width="8.28515625" style="1" customWidth="1"/>
    <col min="4" max="5" width="14.5703125" style="1" customWidth="1"/>
    <col min="6" max="6" width="13.7109375" style="1" hidden="1" customWidth="1"/>
    <col min="7" max="7" width="13.7109375" style="1" customWidth="1"/>
    <col min="8" max="8" width="14.28515625" style="1" hidden="1" customWidth="1"/>
    <col min="9" max="9" width="14.28515625" style="1" customWidth="1"/>
    <col min="10" max="10" width="15.28515625" style="1" hidden="1" customWidth="1"/>
    <col min="11" max="16384" width="9.140625" style="1"/>
  </cols>
  <sheetData>
    <row r="1" spans="2:10" ht="38.25" customHeight="1" x14ac:dyDescent="0.25">
      <c r="B1" s="105" t="s">
        <v>21</v>
      </c>
      <c r="C1" s="105"/>
      <c r="D1" s="105"/>
      <c r="E1" s="105"/>
      <c r="F1" s="105"/>
      <c r="G1" s="105"/>
      <c r="H1" s="105"/>
      <c r="I1" s="105"/>
      <c r="J1" s="105"/>
    </row>
    <row r="2" spans="2:10" ht="6.75" customHeight="1" thickBot="1" x14ac:dyDescent="0.3">
      <c r="B2" s="104"/>
      <c r="C2" s="104"/>
      <c r="D2" s="104"/>
      <c r="E2" s="104"/>
      <c r="F2" s="104"/>
      <c r="G2" s="104"/>
      <c r="H2" s="104"/>
      <c r="I2" s="104"/>
      <c r="J2" s="104"/>
    </row>
    <row r="3" spans="2:10" ht="27" thickTop="1" thickBot="1" x14ac:dyDescent="0.3">
      <c r="B3" s="3" t="s">
        <v>0</v>
      </c>
      <c r="C3" s="4" t="s">
        <v>1</v>
      </c>
      <c r="D3" s="5" t="s">
        <v>2</v>
      </c>
      <c r="E3" s="5" t="s">
        <v>22</v>
      </c>
      <c r="F3" s="3"/>
      <c r="G3" s="3" t="s">
        <v>23</v>
      </c>
      <c r="H3" s="3"/>
      <c r="I3" s="3" t="s">
        <v>24</v>
      </c>
      <c r="J3" s="3"/>
    </row>
    <row r="4" spans="2:10" ht="15.75" thickTop="1" x14ac:dyDescent="0.25">
      <c r="B4" s="112" t="s">
        <v>3</v>
      </c>
      <c r="C4" s="112"/>
      <c r="D4" s="112"/>
      <c r="E4" s="112"/>
      <c r="F4" s="112"/>
      <c r="G4" s="112"/>
      <c r="H4" s="112"/>
      <c r="I4" s="112"/>
      <c r="J4" s="112"/>
    </row>
    <row r="5" spans="2:10" x14ac:dyDescent="0.25">
      <c r="B5" s="37" t="s">
        <v>4</v>
      </c>
      <c r="C5" s="38">
        <v>1</v>
      </c>
      <c r="D5" s="39">
        <v>218</v>
      </c>
      <c r="E5" s="89">
        <f>F5+(F5*35%)</f>
        <v>12360.6</v>
      </c>
      <c r="F5" s="89">
        <f>D5*42</f>
        <v>9156</v>
      </c>
      <c r="G5" s="89">
        <f>H5+(H5*35%)</f>
        <v>7946.1</v>
      </c>
      <c r="H5" s="40">
        <f>D5*27</f>
        <v>5886</v>
      </c>
      <c r="I5" s="40">
        <f>J5+(J5*35%)</f>
        <v>6768.9</v>
      </c>
      <c r="J5" s="6">
        <f>D5*23</f>
        <v>5014</v>
      </c>
    </row>
    <row r="6" spans="2:10" x14ac:dyDescent="0.25">
      <c r="B6" s="34" t="s">
        <v>5</v>
      </c>
      <c r="C6" s="35">
        <v>1</v>
      </c>
      <c r="D6" s="58">
        <v>227</v>
      </c>
      <c r="E6" s="90">
        <f t="shared" ref="E6:E25" si="0">F6+(F6*35%)</f>
        <v>12870.9</v>
      </c>
      <c r="F6" s="90">
        <f t="shared" ref="F6:F25" si="1">D6*42</f>
        <v>9534</v>
      </c>
      <c r="G6" s="90">
        <f t="shared" ref="G6:G25" si="2">H6+(H6*35%)</f>
        <v>8274.15</v>
      </c>
      <c r="H6" s="36">
        <f>D6*27</f>
        <v>6129</v>
      </c>
      <c r="I6" s="36">
        <f t="shared" ref="I6:I25" si="3">J6+(J6*35%)</f>
        <v>7048.35</v>
      </c>
      <c r="J6" s="7">
        <f>D6*23</f>
        <v>5221</v>
      </c>
    </row>
    <row r="7" spans="2:10" x14ac:dyDescent="0.25">
      <c r="B7" s="30" t="s">
        <v>6</v>
      </c>
      <c r="C7" s="31">
        <v>1</v>
      </c>
      <c r="D7" s="59">
        <v>214</v>
      </c>
      <c r="E7" s="91">
        <f t="shared" si="0"/>
        <v>12133.8</v>
      </c>
      <c r="F7" s="91">
        <f t="shared" si="1"/>
        <v>8988</v>
      </c>
      <c r="G7" s="91">
        <f t="shared" si="2"/>
        <v>7800.3</v>
      </c>
      <c r="H7" s="33">
        <f>D7*27</f>
        <v>5778</v>
      </c>
      <c r="I7" s="33">
        <f t="shared" si="3"/>
        <v>6644.7</v>
      </c>
      <c r="J7" s="10">
        <f>D7*23</f>
        <v>4922</v>
      </c>
    </row>
    <row r="8" spans="2:10" x14ac:dyDescent="0.25">
      <c r="B8" s="30" t="s">
        <v>6</v>
      </c>
      <c r="C8" s="31">
        <v>2</v>
      </c>
      <c r="D8" s="32">
        <v>137</v>
      </c>
      <c r="E8" s="91">
        <f t="shared" si="0"/>
        <v>7767.9</v>
      </c>
      <c r="F8" s="91">
        <f t="shared" si="1"/>
        <v>5754</v>
      </c>
      <c r="G8" s="91">
        <f t="shared" si="2"/>
        <v>4993.6499999999996</v>
      </c>
      <c r="H8" s="33">
        <f t="shared" ref="H8:H12" si="4">D8*27</f>
        <v>3699</v>
      </c>
      <c r="I8" s="33">
        <f t="shared" si="3"/>
        <v>4253.8500000000004</v>
      </c>
      <c r="J8" s="10">
        <f t="shared" ref="J8:J12" si="5">D8*23</f>
        <v>3151</v>
      </c>
    </row>
    <row r="9" spans="2:10" x14ac:dyDescent="0.25">
      <c r="B9" s="30" t="s">
        <v>6</v>
      </c>
      <c r="C9" s="31">
        <v>3</v>
      </c>
      <c r="D9" s="32">
        <v>163</v>
      </c>
      <c r="E9" s="91">
        <f t="shared" si="0"/>
        <v>9242.1</v>
      </c>
      <c r="F9" s="91">
        <f t="shared" si="1"/>
        <v>6846</v>
      </c>
      <c r="G9" s="91">
        <f t="shared" si="2"/>
        <v>5941.35</v>
      </c>
      <c r="H9" s="33">
        <f t="shared" si="4"/>
        <v>4401</v>
      </c>
      <c r="I9" s="33">
        <f t="shared" si="3"/>
        <v>5061.1499999999996</v>
      </c>
      <c r="J9" s="10">
        <f t="shared" si="5"/>
        <v>3749</v>
      </c>
    </row>
    <row r="10" spans="2:10" x14ac:dyDescent="0.25">
      <c r="B10" s="30" t="s">
        <v>6</v>
      </c>
      <c r="C10" s="31">
        <v>5</v>
      </c>
      <c r="D10" s="32">
        <v>196</v>
      </c>
      <c r="E10" s="91">
        <f t="shared" si="0"/>
        <v>11113.2</v>
      </c>
      <c r="F10" s="91">
        <f t="shared" si="1"/>
        <v>8232</v>
      </c>
      <c r="G10" s="91">
        <f t="shared" si="2"/>
        <v>7144.2</v>
      </c>
      <c r="H10" s="33">
        <f t="shared" si="4"/>
        <v>5292</v>
      </c>
      <c r="I10" s="33">
        <f t="shared" si="3"/>
        <v>6085.8</v>
      </c>
      <c r="J10" s="10">
        <f t="shared" si="5"/>
        <v>4508</v>
      </c>
    </row>
    <row r="11" spans="2:10" x14ac:dyDescent="0.25">
      <c r="B11" s="30" t="s">
        <v>6</v>
      </c>
      <c r="C11" s="31">
        <v>6</v>
      </c>
      <c r="D11" s="32">
        <v>157</v>
      </c>
      <c r="E11" s="91">
        <f t="shared" si="0"/>
        <v>8901.9</v>
      </c>
      <c r="F11" s="91">
        <f t="shared" si="1"/>
        <v>6594</v>
      </c>
      <c r="G11" s="91">
        <f t="shared" si="2"/>
        <v>5722.65</v>
      </c>
      <c r="H11" s="33">
        <f t="shared" si="4"/>
        <v>4239</v>
      </c>
      <c r="I11" s="33">
        <f t="shared" si="3"/>
        <v>4874.8500000000004</v>
      </c>
      <c r="J11" s="10">
        <f t="shared" si="5"/>
        <v>3611</v>
      </c>
    </row>
    <row r="12" spans="2:10" x14ac:dyDescent="0.25">
      <c r="B12" s="30" t="s">
        <v>6</v>
      </c>
      <c r="C12" s="31">
        <v>7</v>
      </c>
      <c r="D12" s="32">
        <v>224</v>
      </c>
      <c r="E12" s="91">
        <f t="shared" si="0"/>
        <v>12700.8</v>
      </c>
      <c r="F12" s="91">
        <f t="shared" si="1"/>
        <v>9408</v>
      </c>
      <c r="G12" s="91">
        <f t="shared" si="2"/>
        <v>8164.7999999999993</v>
      </c>
      <c r="H12" s="33">
        <f t="shared" si="4"/>
        <v>6048</v>
      </c>
      <c r="I12" s="33">
        <f t="shared" si="3"/>
        <v>6955.2</v>
      </c>
      <c r="J12" s="10">
        <f t="shared" si="5"/>
        <v>5152</v>
      </c>
    </row>
    <row r="13" spans="2:10" x14ac:dyDescent="0.25">
      <c r="B13" s="26" t="s">
        <v>7</v>
      </c>
      <c r="C13" s="27">
        <v>1</v>
      </c>
      <c r="D13" s="2">
        <v>232</v>
      </c>
      <c r="E13" s="92">
        <f t="shared" si="0"/>
        <v>13154.4</v>
      </c>
      <c r="F13" s="92">
        <f t="shared" si="1"/>
        <v>9744</v>
      </c>
      <c r="G13" s="92">
        <f t="shared" si="2"/>
        <v>8456.4</v>
      </c>
      <c r="H13" s="28">
        <f t="shared" ref="H13:H19" si="6">D13*27</f>
        <v>6264</v>
      </c>
      <c r="I13" s="28">
        <f t="shared" si="3"/>
        <v>7203.6</v>
      </c>
      <c r="J13" s="15">
        <f t="shared" ref="J13:J19" si="7">D13*23</f>
        <v>5336</v>
      </c>
    </row>
    <row r="14" spans="2:10" x14ac:dyDescent="0.25">
      <c r="B14" s="22" t="s">
        <v>8</v>
      </c>
      <c r="C14" s="23">
        <v>1</v>
      </c>
      <c r="D14" s="24">
        <v>162</v>
      </c>
      <c r="E14" s="93">
        <f t="shared" si="0"/>
        <v>9185.4</v>
      </c>
      <c r="F14" s="93">
        <f t="shared" si="1"/>
        <v>6804</v>
      </c>
      <c r="G14" s="93">
        <f t="shared" si="2"/>
        <v>5904.9</v>
      </c>
      <c r="H14" s="25">
        <f t="shared" si="6"/>
        <v>4374</v>
      </c>
      <c r="I14" s="25">
        <f t="shared" si="3"/>
        <v>5030.1000000000004</v>
      </c>
      <c r="J14" s="19">
        <f t="shared" si="7"/>
        <v>3726</v>
      </c>
    </row>
    <row r="15" spans="2:10" x14ac:dyDescent="0.25">
      <c r="B15" s="16" t="s">
        <v>9</v>
      </c>
      <c r="C15" s="17">
        <v>1</v>
      </c>
      <c r="D15" s="18">
        <v>242</v>
      </c>
      <c r="E15" s="94">
        <f t="shared" si="0"/>
        <v>13721.4</v>
      </c>
      <c r="F15" s="94">
        <f t="shared" si="1"/>
        <v>10164</v>
      </c>
      <c r="G15" s="94">
        <f t="shared" si="2"/>
        <v>8820.9</v>
      </c>
      <c r="H15" s="19">
        <f t="shared" si="6"/>
        <v>6534</v>
      </c>
      <c r="I15" s="19">
        <f t="shared" si="3"/>
        <v>7514.1</v>
      </c>
      <c r="J15" s="20">
        <f t="shared" si="7"/>
        <v>5566</v>
      </c>
    </row>
    <row r="16" spans="2:10" x14ac:dyDescent="0.25">
      <c r="B16" s="12" t="s">
        <v>10</v>
      </c>
      <c r="C16" s="13">
        <v>1</v>
      </c>
      <c r="D16" s="14">
        <v>71</v>
      </c>
      <c r="E16" s="95">
        <f t="shared" si="0"/>
        <v>4025.7</v>
      </c>
      <c r="F16" s="95">
        <f t="shared" si="1"/>
        <v>2982</v>
      </c>
      <c r="G16" s="95">
        <f t="shared" si="2"/>
        <v>2587.9499999999998</v>
      </c>
      <c r="H16" s="15">
        <f t="shared" si="6"/>
        <v>1917</v>
      </c>
      <c r="I16" s="15">
        <f t="shared" si="3"/>
        <v>2204.5500000000002</v>
      </c>
      <c r="J16" s="21">
        <f t="shared" si="7"/>
        <v>1633</v>
      </c>
    </row>
    <row r="17" spans="2:10" x14ac:dyDescent="0.25">
      <c r="B17" s="8" t="s">
        <v>11</v>
      </c>
      <c r="C17" s="9">
        <v>1</v>
      </c>
      <c r="D17" s="11">
        <v>262</v>
      </c>
      <c r="E17" s="96">
        <f t="shared" si="0"/>
        <v>14855.4</v>
      </c>
      <c r="F17" s="96">
        <f t="shared" si="1"/>
        <v>11004</v>
      </c>
      <c r="G17" s="96">
        <f t="shared" si="2"/>
        <v>9549.9</v>
      </c>
      <c r="H17" s="10">
        <f t="shared" si="6"/>
        <v>7074</v>
      </c>
      <c r="I17" s="10">
        <f t="shared" si="3"/>
        <v>8135.1</v>
      </c>
      <c r="J17" s="25">
        <f t="shared" si="7"/>
        <v>6026</v>
      </c>
    </row>
    <row r="18" spans="2:10" x14ac:dyDescent="0.25">
      <c r="B18" s="8" t="s">
        <v>11</v>
      </c>
      <c r="C18" s="9">
        <v>2</v>
      </c>
      <c r="D18" s="11">
        <v>152</v>
      </c>
      <c r="E18" s="96">
        <f t="shared" si="0"/>
        <v>8618.4</v>
      </c>
      <c r="F18" s="96">
        <f t="shared" si="1"/>
        <v>6384</v>
      </c>
      <c r="G18" s="96">
        <f t="shared" si="2"/>
        <v>5540.4</v>
      </c>
      <c r="H18" s="10">
        <f t="shared" si="6"/>
        <v>4104</v>
      </c>
      <c r="I18" s="10">
        <f t="shared" si="3"/>
        <v>4719.6000000000004</v>
      </c>
      <c r="J18" s="25">
        <f t="shared" si="7"/>
        <v>3496</v>
      </c>
    </row>
    <row r="19" spans="2:10" x14ac:dyDescent="0.25">
      <c r="B19" s="69" t="s">
        <v>12</v>
      </c>
      <c r="C19" s="70">
        <v>1</v>
      </c>
      <c r="D19" s="71">
        <v>180</v>
      </c>
      <c r="E19" s="97">
        <f t="shared" si="0"/>
        <v>10206</v>
      </c>
      <c r="F19" s="97">
        <f t="shared" si="1"/>
        <v>7560</v>
      </c>
      <c r="G19" s="97">
        <f t="shared" si="2"/>
        <v>6561</v>
      </c>
      <c r="H19" s="72">
        <f t="shared" si="6"/>
        <v>4860</v>
      </c>
      <c r="I19" s="72">
        <f t="shared" si="3"/>
        <v>5589</v>
      </c>
      <c r="J19" s="7">
        <f t="shared" si="7"/>
        <v>4140</v>
      </c>
    </row>
    <row r="20" spans="2:10" x14ac:dyDescent="0.25">
      <c r="B20" s="69" t="s">
        <v>12</v>
      </c>
      <c r="C20" s="70">
        <v>2</v>
      </c>
      <c r="D20" s="71">
        <v>97</v>
      </c>
      <c r="E20" s="97">
        <f t="shared" si="0"/>
        <v>5499.9</v>
      </c>
      <c r="F20" s="97">
        <f t="shared" si="1"/>
        <v>4074</v>
      </c>
      <c r="G20" s="97">
        <f t="shared" si="2"/>
        <v>3535.65</v>
      </c>
      <c r="H20" s="72">
        <f t="shared" ref="H20:H23" si="8">D20*27</f>
        <v>2619</v>
      </c>
      <c r="I20" s="72">
        <f t="shared" si="3"/>
        <v>3011.85</v>
      </c>
      <c r="J20" s="7">
        <f t="shared" ref="J20:J23" si="9">D20*23</f>
        <v>2231</v>
      </c>
    </row>
    <row r="21" spans="2:10" x14ac:dyDescent="0.25">
      <c r="B21" s="69" t="s">
        <v>12</v>
      </c>
      <c r="C21" s="70">
        <v>3</v>
      </c>
      <c r="D21" s="71">
        <v>133</v>
      </c>
      <c r="E21" s="97">
        <f t="shared" si="0"/>
        <v>7541.1</v>
      </c>
      <c r="F21" s="97">
        <f t="shared" si="1"/>
        <v>5586</v>
      </c>
      <c r="G21" s="97">
        <f t="shared" si="2"/>
        <v>4847.8500000000004</v>
      </c>
      <c r="H21" s="72">
        <f t="shared" si="8"/>
        <v>3591</v>
      </c>
      <c r="I21" s="72">
        <f t="shared" si="3"/>
        <v>4129.6499999999996</v>
      </c>
      <c r="J21" s="7">
        <f t="shared" si="9"/>
        <v>3059</v>
      </c>
    </row>
    <row r="22" spans="2:10" x14ac:dyDescent="0.25">
      <c r="B22" s="69" t="s">
        <v>12</v>
      </c>
      <c r="C22" s="70">
        <v>4</v>
      </c>
      <c r="D22" s="71">
        <v>98</v>
      </c>
      <c r="E22" s="97">
        <f t="shared" si="0"/>
        <v>5556.6</v>
      </c>
      <c r="F22" s="97">
        <f t="shared" si="1"/>
        <v>4116</v>
      </c>
      <c r="G22" s="97">
        <f t="shared" si="2"/>
        <v>3572.1</v>
      </c>
      <c r="H22" s="72">
        <f t="shared" si="8"/>
        <v>2646</v>
      </c>
      <c r="I22" s="72">
        <f t="shared" si="3"/>
        <v>3042.9</v>
      </c>
      <c r="J22" s="7">
        <f t="shared" si="9"/>
        <v>2254</v>
      </c>
    </row>
    <row r="23" spans="2:10" x14ac:dyDescent="0.25">
      <c r="B23" s="69" t="s">
        <v>12</v>
      </c>
      <c r="C23" s="70">
        <v>5</v>
      </c>
      <c r="D23" s="71">
        <v>189</v>
      </c>
      <c r="E23" s="97">
        <f t="shared" si="0"/>
        <v>10716.3</v>
      </c>
      <c r="F23" s="97">
        <f t="shared" si="1"/>
        <v>7938</v>
      </c>
      <c r="G23" s="97">
        <f t="shared" si="2"/>
        <v>6889.05</v>
      </c>
      <c r="H23" s="72">
        <f t="shared" si="8"/>
        <v>5103</v>
      </c>
      <c r="I23" s="72">
        <f t="shared" si="3"/>
        <v>5868.45</v>
      </c>
      <c r="J23" s="7">
        <f t="shared" si="9"/>
        <v>4347</v>
      </c>
    </row>
    <row r="24" spans="2:10" x14ac:dyDescent="0.25">
      <c r="B24" s="65" t="s">
        <v>20</v>
      </c>
      <c r="C24" s="66">
        <v>1</v>
      </c>
      <c r="D24" s="67">
        <v>228</v>
      </c>
      <c r="E24" s="98">
        <f t="shared" si="0"/>
        <v>12927.6</v>
      </c>
      <c r="F24" s="98">
        <f t="shared" si="1"/>
        <v>9576</v>
      </c>
      <c r="G24" s="98">
        <f t="shared" si="2"/>
        <v>8310.6</v>
      </c>
      <c r="H24" s="68">
        <f>D24*27</f>
        <v>6156</v>
      </c>
      <c r="I24" s="68">
        <f t="shared" si="3"/>
        <v>7079.4</v>
      </c>
      <c r="J24" s="28">
        <f>D24*23</f>
        <v>5244</v>
      </c>
    </row>
    <row r="25" spans="2:10" x14ac:dyDescent="0.25">
      <c r="B25" s="77" t="s">
        <v>19</v>
      </c>
      <c r="C25" s="78">
        <v>1</v>
      </c>
      <c r="D25" s="79">
        <v>204</v>
      </c>
      <c r="E25" s="99">
        <f t="shared" si="0"/>
        <v>11566.8</v>
      </c>
      <c r="F25" s="99">
        <f t="shared" si="1"/>
        <v>8568</v>
      </c>
      <c r="G25" s="99">
        <f t="shared" si="2"/>
        <v>7435.8</v>
      </c>
      <c r="H25" s="80">
        <f>D25*27</f>
        <v>5508</v>
      </c>
      <c r="I25" s="80">
        <f t="shared" si="3"/>
        <v>6334.2</v>
      </c>
      <c r="J25" s="28">
        <f>D25*23</f>
        <v>4692</v>
      </c>
    </row>
    <row r="26" spans="2:10" x14ac:dyDescent="0.25">
      <c r="B26" s="113" t="s">
        <v>13</v>
      </c>
      <c r="C26" s="113"/>
      <c r="D26" s="113"/>
      <c r="E26" s="113"/>
      <c r="F26" s="113"/>
      <c r="G26" s="113"/>
      <c r="H26" s="113"/>
      <c r="I26" s="113"/>
      <c r="J26" s="113"/>
    </row>
    <row r="27" spans="2:10" x14ac:dyDescent="0.25">
      <c r="B27" s="60" t="s">
        <v>14</v>
      </c>
      <c r="C27" s="61">
        <v>1</v>
      </c>
      <c r="D27" s="63">
        <v>152</v>
      </c>
      <c r="E27" s="100">
        <f>F27+(F27*35%)</f>
        <v>8618.4</v>
      </c>
      <c r="F27" s="100">
        <f>D27*42</f>
        <v>6384</v>
      </c>
      <c r="G27" s="100">
        <f>H27+(H27*35%)</f>
        <v>5540.4</v>
      </c>
      <c r="H27" s="64">
        <f>D27*27</f>
        <v>4104</v>
      </c>
      <c r="I27" s="64">
        <f>J27+(J27*35%)</f>
        <v>4719.6000000000004</v>
      </c>
      <c r="J27" s="29">
        <f>D27*23</f>
        <v>3496</v>
      </c>
    </row>
    <row r="28" spans="2:10" x14ac:dyDescent="0.25">
      <c r="B28" s="60" t="s">
        <v>14</v>
      </c>
      <c r="C28" s="61">
        <v>2</v>
      </c>
      <c r="D28" s="62">
        <v>201</v>
      </c>
      <c r="E28" s="100">
        <f t="shared" ref="E28:E35" si="10">F28+(F28*35%)</f>
        <v>11396.7</v>
      </c>
      <c r="F28" s="100">
        <f t="shared" ref="F28:F35" si="11">D28*42</f>
        <v>8442</v>
      </c>
      <c r="G28" s="100">
        <f t="shared" ref="G28:G35" si="12">H28+(H28*35%)</f>
        <v>7326.45</v>
      </c>
      <c r="H28" s="64">
        <f t="shared" ref="H28:H30" si="13">D28*27</f>
        <v>5427</v>
      </c>
      <c r="I28" s="64">
        <f t="shared" ref="I28:I35" si="14">J28+(J28*35%)</f>
        <v>6241.05</v>
      </c>
      <c r="J28" s="29">
        <f t="shared" ref="J28:J30" si="15">D28*23</f>
        <v>4623</v>
      </c>
    </row>
    <row r="29" spans="2:10" x14ac:dyDescent="0.25">
      <c r="B29" s="60" t="s">
        <v>14</v>
      </c>
      <c r="C29" s="61">
        <v>3</v>
      </c>
      <c r="D29" s="62">
        <v>170</v>
      </c>
      <c r="E29" s="100">
        <f t="shared" si="10"/>
        <v>9639</v>
      </c>
      <c r="F29" s="100">
        <f t="shared" si="11"/>
        <v>7140</v>
      </c>
      <c r="G29" s="100">
        <f t="shared" si="12"/>
        <v>6196.5</v>
      </c>
      <c r="H29" s="64">
        <f t="shared" si="13"/>
        <v>4590</v>
      </c>
      <c r="I29" s="64">
        <f t="shared" si="14"/>
        <v>5278.5</v>
      </c>
      <c r="J29" s="29">
        <f t="shared" si="15"/>
        <v>3910</v>
      </c>
    </row>
    <row r="30" spans="2:10" x14ac:dyDescent="0.25">
      <c r="B30" s="60" t="s">
        <v>15</v>
      </c>
      <c r="C30" s="61">
        <v>4</v>
      </c>
      <c r="D30" s="62">
        <v>270</v>
      </c>
      <c r="E30" s="100">
        <f t="shared" si="10"/>
        <v>15309</v>
      </c>
      <c r="F30" s="100">
        <f t="shared" si="11"/>
        <v>11340</v>
      </c>
      <c r="G30" s="100">
        <f t="shared" si="12"/>
        <v>9841.5</v>
      </c>
      <c r="H30" s="64">
        <f t="shared" si="13"/>
        <v>7290</v>
      </c>
      <c r="I30" s="64">
        <f t="shared" si="14"/>
        <v>8383.5</v>
      </c>
      <c r="J30" s="29">
        <f t="shared" si="15"/>
        <v>6210</v>
      </c>
    </row>
    <row r="31" spans="2:10" x14ac:dyDescent="0.25">
      <c r="B31" s="81" t="s">
        <v>16</v>
      </c>
      <c r="C31" s="82">
        <v>1</v>
      </c>
      <c r="D31" s="83">
        <v>69</v>
      </c>
      <c r="E31" s="101">
        <f t="shared" si="10"/>
        <v>3912.3</v>
      </c>
      <c r="F31" s="101">
        <f t="shared" si="11"/>
        <v>2898</v>
      </c>
      <c r="G31" s="101">
        <f t="shared" si="12"/>
        <v>2515.0500000000002</v>
      </c>
      <c r="H31" s="84">
        <f>D31*27</f>
        <v>1863</v>
      </c>
      <c r="I31" s="84">
        <f t="shared" si="14"/>
        <v>2142.4499999999998</v>
      </c>
      <c r="J31" s="33">
        <f>D31*23</f>
        <v>1587</v>
      </c>
    </row>
    <row r="32" spans="2:10" x14ac:dyDescent="0.25">
      <c r="B32" s="73" t="s">
        <v>17</v>
      </c>
      <c r="C32" s="74">
        <v>1</v>
      </c>
      <c r="D32" s="75">
        <v>103</v>
      </c>
      <c r="E32" s="102">
        <f t="shared" si="10"/>
        <v>5840.1</v>
      </c>
      <c r="F32" s="102">
        <f t="shared" si="11"/>
        <v>4326</v>
      </c>
      <c r="G32" s="102">
        <f t="shared" si="12"/>
        <v>3754.35</v>
      </c>
      <c r="H32" s="76">
        <f>D32*27</f>
        <v>2781</v>
      </c>
      <c r="I32" s="76">
        <f t="shared" si="14"/>
        <v>3198.15</v>
      </c>
      <c r="J32" s="36">
        <f>D32*23</f>
        <v>2369</v>
      </c>
    </row>
    <row r="33" spans="2:10" x14ac:dyDescent="0.25">
      <c r="B33" s="85" t="s">
        <v>18</v>
      </c>
      <c r="C33" s="86">
        <v>1</v>
      </c>
      <c r="D33" s="87">
        <v>189</v>
      </c>
      <c r="E33" s="103">
        <f t="shared" si="10"/>
        <v>10716.3</v>
      </c>
      <c r="F33" s="103">
        <f t="shared" si="11"/>
        <v>7938</v>
      </c>
      <c r="G33" s="103">
        <f t="shared" si="12"/>
        <v>6889.05</v>
      </c>
      <c r="H33" s="88">
        <f>D33*27</f>
        <v>5103</v>
      </c>
      <c r="I33" s="88">
        <f t="shared" si="14"/>
        <v>5868.45</v>
      </c>
      <c r="J33" s="40">
        <f t="shared" ref="J33:J34" si="16">D33*23</f>
        <v>4347</v>
      </c>
    </row>
    <row r="34" spans="2:10" x14ac:dyDescent="0.25">
      <c r="B34" s="85" t="s">
        <v>18</v>
      </c>
      <c r="C34" s="86">
        <v>2</v>
      </c>
      <c r="D34" s="87">
        <v>202</v>
      </c>
      <c r="E34" s="103">
        <f t="shared" si="10"/>
        <v>11453.4</v>
      </c>
      <c r="F34" s="103">
        <f t="shared" si="11"/>
        <v>8484</v>
      </c>
      <c r="G34" s="103">
        <f t="shared" si="12"/>
        <v>7362.9</v>
      </c>
      <c r="H34" s="88">
        <f>D34*27</f>
        <v>5454</v>
      </c>
      <c r="I34" s="88">
        <f t="shared" si="14"/>
        <v>6272.1</v>
      </c>
      <c r="J34" s="40">
        <f t="shared" si="16"/>
        <v>4646</v>
      </c>
    </row>
    <row r="35" spans="2:10" x14ac:dyDescent="0.25">
      <c r="B35" s="85" t="s">
        <v>18</v>
      </c>
      <c r="C35" s="86">
        <v>3</v>
      </c>
      <c r="D35" s="87">
        <v>132</v>
      </c>
      <c r="E35" s="103">
        <f t="shared" si="10"/>
        <v>7484.4</v>
      </c>
      <c r="F35" s="103">
        <f t="shared" si="11"/>
        <v>5544</v>
      </c>
      <c r="G35" s="103">
        <f t="shared" si="12"/>
        <v>4811.3999999999996</v>
      </c>
      <c r="H35" s="88">
        <f>D35*27</f>
        <v>3564</v>
      </c>
      <c r="I35" s="88">
        <f t="shared" si="14"/>
        <v>4098.6000000000004</v>
      </c>
      <c r="J35" s="40">
        <f>D35*23</f>
        <v>3036</v>
      </c>
    </row>
    <row r="36" spans="2:10" ht="18.75" x14ac:dyDescent="0.25">
      <c r="B36" s="106" t="s">
        <v>43</v>
      </c>
      <c r="C36" s="106"/>
      <c r="D36" s="106"/>
      <c r="E36" s="106"/>
      <c r="F36" s="106"/>
      <c r="G36" s="106"/>
      <c r="H36" s="106"/>
      <c r="I36" s="106"/>
      <c r="J36" s="106"/>
    </row>
    <row r="37" spans="2:10" ht="54" customHeight="1" x14ac:dyDescent="0.25">
      <c r="B37" s="107" t="s">
        <v>44</v>
      </c>
      <c r="C37" s="108"/>
      <c r="D37" s="108"/>
      <c r="E37" s="108"/>
      <c r="F37" s="108"/>
      <c r="G37" s="108"/>
      <c r="H37" s="108"/>
      <c r="I37" s="108"/>
      <c r="J37" s="108"/>
    </row>
    <row r="38" spans="2:10" ht="15.75" x14ac:dyDescent="0.25">
      <c r="B38" s="108" t="s">
        <v>45</v>
      </c>
      <c r="C38" s="108"/>
      <c r="D38" s="108"/>
      <c r="E38" s="108"/>
      <c r="F38" s="108"/>
      <c r="G38" s="108"/>
      <c r="H38" s="108"/>
      <c r="I38" s="108"/>
      <c r="J38" s="108"/>
    </row>
    <row r="39" spans="2:10" ht="15.75" x14ac:dyDescent="0.25">
      <c r="B39" s="108" t="s">
        <v>46</v>
      </c>
      <c r="C39" s="108"/>
      <c r="D39" s="108"/>
      <c r="E39" s="108"/>
      <c r="F39" s="108"/>
      <c r="G39" s="108"/>
      <c r="H39" s="108"/>
      <c r="I39" s="108"/>
      <c r="J39" s="108"/>
    </row>
    <row r="40" spans="2:10" ht="15.75" x14ac:dyDescent="0.25">
      <c r="B40" s="41"/>
      <c r="C40" s="41"/>
      <c r="D40" s="41"/>
      <c r="E40" s="41"/>
      <c r="F40" s="41"/>
      <c r="G40" s="111" t="s">
        <v>47</v>
      </c>
      <c r="H40" s="111"/>
      <c r="I40" s="111"/>
      <c r="J40" s="111"/>
    </row>
    <row r="41" spans="2:10" ht="111" customHeight="1" x14ac:dyDescent="0.25">
      <c r="B41" s="109" t="s">
        <v>48</v>
      </c>
      <c r="C41" s="110"/>
      <c r="D41" s="110"/>
      <c r="E41" s="110"/>
      <c r="F41" s="110"/>
      <c r="G41" s="110"/>
      <c r="H41" s="110"/>
      <c r="I41" s="110"/>
      <c r="J41" s="110"/>
    </row>
    <row r="42" spans="2:10" x14ac:dyDescent="0.25">
      <c r="B42" s="41"/>
      <c r="C42" s="41"/>
      <c r="D42" s="41"/>
      <c r="E42" s="41"/>
      <c r="F42" s="41"/>
      <c r="G42" s="41"/>
      <c r="H42" s="41"/>
      <c r="I42" s="41"/>
      <c r="J42" s="41"/>
    </row>
    <row r="43" spans="2:10" x14ac:dyDescent="0.25">
      <c r="B43" s="41"/>
      <c r="C43" s="41"/>
      <c r="D43" s="41"/>
      <c r="E43" s="41"/>
      <c r="F43" s="41"/>
      <c r="G43" s="41"/>
      <c r="H43" s="41"/>
      <c r="I43" s="41"/>
      <c r="J43" s="41"/>
    </row>
    <row r="44" spans="2:10" x14ac:dyDescent="0.25">
      <c r="B44" s="41"/>
      <c r="C44" s="41"/>
      <c r="D44" s="41"/>
      <c r="E44" s="41"/>
      <c r="F44" s="41"/>
      <c r="G44" s="41"/>
      <c r="H44" s="41"/>
      <c r="I44" s="41"/>
      <c r="J44" s="41"/>
    </row>
    <row r="45" spans="2:10" x14ac:dyDescent="0.25">
      <c r="B45" s="41"/>
      <c r="C45" s="41"/>
      <c r="D45" s="41"/>
      <c r="E45" s="41"/>
      <c r="F45" s="41"/>
      <c r="G45" s="41"/>
      <c r="H45" s="41"/>
      <c r="I45" s="41"/>
      <c r="J45" s="41"/>
    </row>
    <row r="46" spans="2:10" x14ac:dyDescent="0.25">
      <c r="B46" s="41"/>
      <c r="C46" s="41"/>
      <c r="D46" s="41"/>
      <c r="E46" s="41"/>
      <c r="F46" s="41"/>
      <c r="G46" s="41"/>
      <c r="H46" s="41"/>
      <c r="I46" s="41"/>
      <c r="J46" s="41"/>
    </row>
    <row r="47" spans="2:10" x14ac:dyDescent="0.25">
      <c r="B47" s="41"/>
      <c r="C47" s="41"/>
      <c r="D47" s="41"/>
      <c r="E47" s="41"/>
      <c r="F47" s="41"/>
      <c r="G47" s="41"/>
      <c r="H47" s="41"/>
      <c r="I47" s="41"/>
      <c r="J47" s="41"/>
    </row>
    <row r="48" spans="2:10" x14ac:dyDescent="0.25">
      <c r="B48" s="41"/>
      <c r="C48" s="41"/>
      <c r="D48" s="41"/>
      <c r="E48" s="41"/>
      <c r="F48" s="41"/>
      <c r="G48" s="41"/>
      <c r="H48" s="41"/>
      <c r="I48" s="41"/>
      <c r="J48" s="41"/>
    </row>
    <row r="49" spans="2:10" x14ac:dyDescent="0.25">
      <c r="B49" s="41"/>
      <c r="C49" s="41"/>
      <c r="D49" s="41"/>
      <c r="E49" s="41"/>
      <c r="F49" s="41"/>
      <c r="G49" s="41"/>
      <c r="H49" s="41"/>
      <c r="I49" s="41"/>
      <c r="J49" s="41"/>
    </row>
    <row r="50" spans="2:10" x14ac:dyDescent="0.25">
      <c r="B50" s="41"/>
      <c r="C50" s="41"/>
      <c r="D50" s="41"/>
      <c r="E50" s="41"/>
      <c r="F50" s="41"/>
      <c r="G50" s="41"/>
      <c r="H50" s="41"/>
      <c r="I50" s="41"/>
      <c r="J50" s="41"/>
    </row>
    <row r="51" spans="2:10" x14ac:dyDescent="0.25">
      <c r="B51" s="41"/>
      <c r="C51" s="41"/>
      <c r="D51" s="41"/>
      <c r="E51" s="41"/>
      <c r="F51" s="41"/>
      <c r="G51" s="41"/>
      <c r="H51" s="41"/>
      <c r="I51" s="41"/>
      <c r="J51" s="41"/>
    </row>
    <row r="52" spans="2:10" x14ac:dyDescent="0.25">
      <c r="B52" s="41"/>
      <c r="C52" s="41"/>
      <c r="D52" s="41"/>
      <c r="E52" s="41"/>
      <c r="F52" s="41"/>
      <c r="G52" s="41"/>
      <c r="H52" s="41"/>
      <c r="I52" s="41"/>
      <c r="J52" s="41"/>
    </row>
    <row r="53" spans="2:10" x14ac:dyDescent="0.25">
      <c r="B53" s="41"/>
      <c r="C53" s="41"/>
      <c r="D53" s="41"/>
      <c r="E53" s="41"/>
      <c r="F53" s="41"/>
      <c r="G53" s="41"/>
      <c r="H53" s="41"/>
      <c r="I53" s="41"/>
      <c r="J53" s="41"/>
    </row>
    <row r="54" spans="2:10" x14ac:dyDescent="0.25">
      <c r="B54" s="41"/>
      <c r="C54" s="41"/>
      <c r="D54" s="41"/>
      <c r="E54" s="41"/>
      <c r="F54" s="41"/>
      <c r="G54" s="41"/>
      <c r="H54" s="41"/>
      <c r="I54" s="41"/>
      <c r="J54" s="41"/>
    </row>
    <row r="55" spans="2:10" x14ac:dyDescent="0.25">
      <c r="B55" s="41"/>
      <c r="C55" s="41"/>
      <c r="D55" s="41"/>
      <c r="E55" s="41"/>
      <c r="F55" s="41"/>
      <c r="G55" s="41"/>
      <c r="H55" s="41"/>
      <c r="I55" s="41"/>
      <c r="J55" s="41"/>
    </row>
    <row r="56" spans="2:10" x14ac:dyDescent="0.25">
      <c r="B56" s="41"/>
      <c r="C56" s="41"/>
      <c r="D56" s="41"/>
      <c r="E56" s="41"/>
      <c r="F56" s="41"/>
      <c r="G56" s="41"/>
      <c r="H56" s="41"/>
      <c r="I56" s="41"/>
      <c r="J56" s="41"/>
    </row>
    <row r="57" spans="2:10" x14ac:dyDescent="0.25">
      <c r="B57" s="41"/>
      <c r="C57" s="41"/>
      <c r="D57" s="41"/>
      <c r="E57" s="41"/>
      <c r="F57" s="41"/>
      <c r="G57" s="41"/>
      <c r="H57" s="41"/>
      <c r="I57" s="41"/>
      <c r="J57" s="41"/>
    </row>
    <row r="58" spans="2:10" x14ac:dyDescent="0.25">
      <c r="B58" s="41"/>
      <c r="C58" s="41"/>
      <c r="D58" s="41"/>
      <c r="E58" s="41"/>
      <c r="F58" s="41"/>
      <c r="G58" s="41"/>
      <c r="H58" s="41"/>
      <c r="I58" s="41"/>
      <c r="J58" s="41"/>
    </row>
    <row r="59" spans="2:10" x14ac:dyDescent="0.25">
      <c r="B59" s="41"/>
      <c r="C59" s="41"/>
      <c r="D59" s="41"/>
      <c r="E59" s="41"/>
      <c r="F59" s="41"/>
      <c r="G59" s="41"/>
      <c r="H59" s="41"/>
      <c r="I59" s="41"/>
      <c r="J59" s="41"/>
    </row>
    <row r="60" spans="2:10" x14ac:dyDescent="0.25">
      <c r="B60" s="41"/>
      <c r="C60" s="41"/>
      <c r="D60" s="41"/>
      <c r="E60" s="41"/>
      <c r="F60" s="41"/>
      <c r="G60" s="41"/>
      <c r="H60" s="41"/>
      <c r="I60" s="41"/>
      <c r="J60" s="41"/>
    </row>
    <row r="61" spans="2:10" x14ac:dyDescent="0.25">
      <c r="B61" s="41"/>
      <c r="C61" s="41"/>
      <c r="D61" s="41"/>
      <c r="E61" s="41"/>
      <c r="F61" s="41"/>
      <c r="G61" s="41"/>
      <c r="H61" s="41"/>
      <c r="I61" s="41"/>
      <c r="J61" s="41"/>
    </row>
    <row r="62" spans="2:10" x14ac:dyDescent="0.25">
      <c r="B62" s="41"/>
      <c r="C62" s="41"/>
      <c r="D62" s="41"/>
      <c r="E62" s="41"/>
      <c r="F62" s="41"/>
      <c r="G62" s="41"/>
      <c r="H62" s="41"/>
      <c r="I62" s="41"/>
      <c r="J62" s="41"/>
    </row>
    <row r="63" spans="2:10" x14ac:dyDescent="0.25">
      <c r="B63" s="41"/>
      <c r="C63" s="41"/>
      <c r="D63" s="41"/>
      <c r="E63" s="41"/>
      <c r="F63" s="41"/>
      <c r="G63" s="41"/>
      <c r="H63" s="41"/>
      <c r="I63" s="41"/>
      <c r="J63" s="41"/>
    </row>
    <row r="64" spans="2:10" x14ac:dyDescent="0.25">
      <c r="B64" s="41"/>
      <c r="C64" s="41"/>
      <c r="D64" s="41"/>
      <c r="E64" s="41"/>
      <c r="F64" s="41"/>
      <c r="G64" s="41"/>
      <c r="H64" s="41"/>
      <c r="I64" s="41"/>
      <c r="J64" s="41"/>
    </row>
  </sheetData>
  <sheetProtection algorithmName="SHA-512" hashValue="7f+mjLfbp7G5CFCXDwj+UZWGCLeiPIEieFte+tUzivq+8bUJM2rN6tshr9c0jgcUOGmArPQ6U4nBuU2u7x9okw==" saltValue="Cs5um0cSMjlEysPQf2PUpQ==" spinCount="100000" sheet="1" objects="1" scenarios="1"/>
  <mergeCells count="10">
    <mergeCell ref="B39:J39"/>
    <mergeCell ref="B41:J41"/>
    <mergeCell ref="G40:J40"/>
    <mergeCell ref="B4:J4"/>
    <mergeCell ref="B26:J26"/>
    <mergeCell ref="B2:J2"/>
    <mergeCell ref="B1:J1"/>
    <mergeCell ref="B36:J36"/>
    <mergeCell ref="B37:J37"/>
    <mergeCell ref="B38:J38"/>
  </mergeCells>
  <hyperlinks>
    <hyperlink ref="B6" r:id="rId1" xr:uid="{00000000-0004-0000-0000-000000000000}"/>
    <hyperlink ref="B7" r:id="rId2" xr:uid="{00000000-0004-0000-0000-000001000000}"/>
    <hyperlink ref="B8" r:id="rId3" xr:uid="{00000000-0004-0000-0000-000002000000}"/>
    <hyperlink ref="B9" r:id="rId4" xr:uid="{00000000-0004-0000-0000-000003000000}"/>
    <hyperlink ref="B10" r:id="rId5" xr:uid="{00000000-0004-0000-0000-000004000000}"/>
    <hyperlink ref="B11" r:id="rId6" xr:uid="{00000000-0004-0000-0000-000005000000}"/>
    <hyperlink ref="B12" r:id="rId7" xr:uid="{00000000-0004-0000-0000-000006000000}"/>
    <hyperlink ref="B13" r:id="rId8" xr:uid="{00000000-0004-0000-0000-000007000000}"/>
    <hyperlink ref="B14" r:id="rId9" xr:uid="{00000000-0004-0000-0000-000008000000}"/>
    <hyperlink ref="B15" r:id="rId10" xr:uid="{00000000-0004-0000-0000-000009000000}"/>
    <hyperlink ref="B16" r:id="rId11" xr:uid="{00000000-0004-0000-0000-00000A000000}"/>
    <hyperlink ref="B17" r:id="rId12" xr:uid="{00000000-0004-0000-0000-00000B000000}"/>
    <hyperlink ref="B18" r:id="rId13" xr:uid="{00000000-0004-0000-0000-00000C000000}"/>
    <hyperlink ref="B19" r:id="rId14" xr:uid="{00000000-0004-0000-0000-00000D000000}"/>
    <hyperlink ref="B20" r:id="rId15" xr:uid="{00000000-0004-0000-0000-00000E000000}"/>
    <hyperlink ref="B21" r:id="rId16" xr:uid="{00000000-0004-0000-0000-00000F000000}"/>
    <hyperlink ref="B22" r:id="rId17" xr:uid="{00000000-0004-0000-0000-000010000000}"/>
    <hyperlink ref="B23" r:id="rId18" xr:uid="{00000000-0004-0000-0000-000011000000}"/>
    <hyperlink ref="B27" r:id="rId19" xr:uid="{00000000-0004-0000-0000-000012000000}"/>
    <hyperlink ref="B28" r:id="rId20" xr:uid="{00000000-0004-0000-0000-000013000000}"/>
    <hyperlink ref="B29" r:id="rId21" xr:uid="{00000000-0004-0000-0000-000014000000}"/>
    <hyperlink ref="B30" r:id="rId22" xr:uid="{00000000-0004-0000-0000-000015000000}"/>
    <hyperlink ref="B31" r:id="rId23" xr:uid="{00000000-0004-0000-0000-000016000000}"/>
    <hyperlink ref="B32" r:id="rId24" xr:uid="{00000000-0004-0000-0000-000017000000}"/>
    <hyperlink ref="B33" r:id="rId25" xr:uid="{00000000-0004-0000-0000-000018000000}"/>
    <hyperlink ref="B34" r:id="rId26" xr:uid="{00000000-0004-0000-0000-000019000000}"/>
    <hyperlink ref="B35" r:id="rId27" xr:uid="{00000000-0004-0000-0000-00001A000000}"/>
    <hyperlink ref="B5" r:id="rId28" xr:uid="{00000000-0004-0000-0000-00001B000000}"/>
    <hyperlink ref="B25" r:id="rId29" display="Пионерский" xr:uid="{00000000-0004-0000-0000-00001C000000}"/>
    <hyperlink ref="B24" r:id="rId30" display="ВТУЗГОРОДОК" xr:uid="{00000000-0004-0000-0000-00001D000000}"/>
  </hyperlinks>
  <pageMargins left="0.7" right="0.7" top="0.75" bottom="0.75" header="0.3" footer="0.3"/>
  <pageSetup paperSize="9" orientation="portrait" horizontalDpi="180" verticalDpi="18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2"/>
  <sheetViews>
    <sheetView workbookViewId="0">
      <selection activeCell="B22" sqref="B22:I22"/>
    </sheetView>
  </sheetViews>
  <sheetFormatPr defaultRowHeight="15" x14ac:dyDescent="0.25"/>
  <cols>
    <col min="2" max="2" width="21.28515625" customWidth="1"/>
    <col min="3" max="3" width="15.28515625" customWidth="1"/>
    <col min="4" max="4" width="11" customWidth="1"/>
    <col min="5" max="5" width="12.28515625" customWidth="1"/>
    <col min="6" max="6" width="12.7109375" customWidth="1"/>
    <col min="7" max="7" width="13.85546875" customWidth="1"/>
    <col min="8" max="8" width="13.5703125" customWidth="1"/>
    <col min="9" max="9" width="16.7109375" customWidth="1"/>
  </cols>
  <sheetData>
    <row r="2" spans="2:9" ht="15.75" x14ac:dyDescent="0.25">
      <c r="B2" s="116" t="s">
        <v>25</v>
      </c>
      <c r="C2" s="117"/>
      <c r="D2" s="117"/>
      <c r="E2" s="117"/>
      <c r="F2" s="117"/>
      <c r="G2" s="117"/>
      <c r="H2" s="117"/>
      <c r="I2" s="117"/>
    </row>
    <row r="3" spans="2:9" ht="15.75" thickBot="1" x14ac:dyDescent="0.3"/>
    <row r="4" spans="2:9" x14ac:dyDescent="0.25">
      <c r="B4" s="118" t="s">
        <v>26</v>
      </c>
      <c r="C4" s="120" t="s">
        <v>27</v>
      </c>
      <c r="D4" s="122" t="s">
        <v>28</v>
      </c>
      <c r="E4" s="122"/>
      <c r="F4" s="122"/>
      <c r="G4" s="122"/>
      <c r="H4" s="122"/>
      <c r="I4" s="123"/>
    </row>
    <row r="5" spans="2:9" x14ac:dyDescent="0.25">
      <c r="B5" s="119"/>
      <c r="C5" s="121"/>
      <c r="D5" s="42" t="s">
        <v>29</v>
      </c>
      <c r="E5" s="42" t="s">
        <v>30</v>
      </c>
      <c r="F5" s="42" t="s">
        <v>31</v>
      </c>
      <c r="G5" s="42" t="s">
        <v>32</v>
      </c>
      <c r="H5" s="42" t="s">
        <v>33</v>
      </c>
      <c r="I5" s="43" t="s">
        <v>34</v>
      </c>
    </row>
    <row r="6" spans="2:9" x14ac:dyDescent="0.25">
      <c r="B6" s="114" t="s">
        <v>35</v>
      </c>
      <c r="C6" s="44" t="s">
        <v>36</v>
      </c>
      <c r="D6" s="45">
        <v>7.2</v>
      </c>
      <c r="E6" s="45">
        <v>6.8</v>
      </c>
      <c r="F6" s="45">
        <v>5.6</v>
      </c>
      <c r="G6" s="45">
        <v>5.3</v>
      </c>
      <c r="H6" s="45">
        <v>5</v>
      </c>
      <c r="I6" s="46">
        <v>4.8</v>
      </c>
    </row>
    <row r="7" spans="2:9" ht="17.25" customHeight="1" x14ac:dyDescent="0.25">
      <c r="B7" s="114"/>
      <c r="C7" s="44" t="s">
        <v>37</v>
      </c>
      <c r="D7" s="45">
        <v>10</v>
      </c>
      <c r="E7" s="45">
        <v>9.6</v>
      </c>
      <c r="F7" s="45">
        <v>8</v>
      </c>
      <c r="G7" s="45">
        <v>7.7</v>
      </c>
      <c r="H7" s="45">
        <v>7.2</v>
      </c>
      <c r="I7" s="46">
        <v>6.9</v>
      </c>
    </row>
    <row r="8" spans="2:9" x14ac:dyDescent="0.25">
      <c r="B8" s="114" t="s">
        <v>38</v>
      </c>
      <c r="C8" s="44" t="s">
        <v>36</v>
      </c>
      <c r="D8" s="45">
        <v>15.6</v>
      </c>
      <c r="E8" s="45">
        <v>15</v>
      </c>
      <c r="F8" s="45">
        <v>13.2</v>
      </c>
      <c r="G8" s="45">
        <v>12.8</v>
      </c>
      <c r="H8" s="45">
        <v>12</v>
      </c>
      <c r="I8" s="46">
        <v>11.6</v>
      </c>
    </row>
    <row r="9" spans="2:9" ht="33" customHeight="1" thickBot="1" x14ac:dyDescent="0.3">
      <c r="B9" s="115"/>
      <c r="C9" s="47" t="s">
        <v>37</v>
      </c>
      <c r="D9" s="48">
        <v>19.2</v>
      </c>
      <c r="E9" s="48">
        <v>18.3</v>
      </c>
      <c r="F9" s="48">
        <v>15</v>
      </c>
      <c r="G9" s="48">
        <v>14.4</v>
      </c>
      <c r="H9" s="48">
        <v>13.5</v>
      </c>
      <c r="I9" s="49">
        <v>13.2</v>
      </c>
    </row>
    <row r="10" spans="2:9" x14ac:dyDescent="0.25">
      <c r="B10" s="50"/>
      <c r="C10" s="51"/>
      <c r="D10" s="52"/>
      <c r="E10" s="52"/>
      <c r="F10" s="52"/>
      <c r="G10" s="52"/>
      <c r="H10" s="52"/>
      <c r="I10" s="52"/>
    </row>
    <row r="11" spans="2:9" ht="15.75" x14ac:dyDescent="0.25">
      <c r="B11" s="127" t="s">
        <v>39</v>
      </c>
      <c r="C11" s="128"/>
      <c r="D11" s="128"/>
      <c r="E11" s="128"/>
      <c r="F11" s="128"/>
      <c r="G11" s="128"/>
      <c r="H11" s="128"/>
      <c r="I11" s="128"/>
    </row>
    <row r="12" spans="2:9" ht="15.75" thickBot="1" x14ac:dyDescent="0.3"/>
    <row r="13" spans="2:9" x14ac:dyDescent="0.25">
      <c r="B13" s="129" t="s">
        <v>26</v>
      </c>
      <c r="C13" s="131" t="s">
        <v>27</v>
      </c>
      <c r="D13" s="133" t="s">
        <v>40</v>
      </c>
      <c r="E13" s="133"/>
      <c r="F13" s="133"/>
      <c r="G13" s="133"/>
      <c r="H13" s="133"/>
      <c r="I13" s="134"/>
    </row>
    <row r="14" spans="2:9" x14ac:dyDescent="0.25">
      <c r="B14" s="130"/>
      <c r="C14" s="132"/>
      <c r="D14" s="53" t="s">
        <v>29</v>
      </c>
      <c r="E14" s="53" t="s">
        <v>30</v>
      </c>
      <c r="F14" s="53" t="s">
        <v>31</v>
      </c>
      <c r="G14" s="53" t="s">
        <v>32</v>
      </c>
      <c r="H14" s="53" t="s">
        <v>33</v>
      </c>
      <c r="I14" s="54" t="s">
        <v>34</v>
      </c>
    </row>
    <row r="15" spans="2:9" ht="16.5" customHeight="1" x14ac:dyDescent="0.25">
      <c r="B15" s="114" t="s">
        <v>35</v>
      </c>
      <c r="C15" s="44" t="s">
        <v>36</v>
      </c>
      <c r="D15" s="45">
        <v>4.0999999999999996</v>
      </c>
      <c r="E15" s="45">
        <v>3.9</v>
      </c>
      <c r="F15" s="45">
        <v>3.6</v>
      </c>
      <c r="G15" s="45">
        <v>3.5</v>
      </c>
      <c r="H15" s="45">
        <v>3.2</v>
      </c>
      <c r="I15" s="46">
        <v>2.9</v>
      </c>
    </row>
    <row r="16" spans="2:9" ht="21.75" customHeight="1" x14ac:dyDescent="0.25">
      <c r="B16" s="114"/>
      <c r="C16" s="44" t="s">
        <v>37</v>
      </c>
      <c r="D16" s="45">
        <v>5.3</v>
      </c>
      <c r="E16" s="45">
        <v>5.0999999999999996</v>
      </c>
      <c r="F16" s="45">
        <v>4.8</v>
      </c>
      <c r="G16" s="45">
        <v>4.5</v>
      </c>
      <c r="H16" s="45">
        <v>4.4000000000000004</v>
      </c>
      <c r="I16" s="46">
        <v>4.0999999999999996</v>
      </c>
    </row>
    <row r="17" spans="2:9" ht="19.5" customHeight="1" x14ac:dyDescent="0.25">
      <c r="B17" s="135" t="s">
        <v>38</v>
      </c>
      <c r="C17" s="44" t="s">
        <v>36</v>
      </c>
      <c r="D17" s="45">
        <v>9.3000000000000007</v>
      </c>
      <c r="E17" s="45">
        <v>8.4</v>
      </c>
      <c r="F17" s="45">
        <v>8</v>
      </c>
      <c r="G17" s="45">
        <v>7.2</v>
      </c>
      <c r="H17" s="45">
        <v>6.8</v>
      </c>
      <c r="I17" s="46">
        <v>6.3</v>
      </c>
    </row>
    <row r="18" spans="2:9" ht="22.5" customHeight="1" thickBot="1" x14ac:dyDescent="0.3">
      <c r="B18" s="136"/>
      <c r="C18" s="47" t="s">
        <v>37</v>
      </c>
      <c r="D18" s="48">
        <v>10.199999999999999</v>
      </c>
      <c r="E18" s="48">
        <v>9.6</v>
      </c>
      <c r="F18" s="48">
        <v>8.4</v>
      </c>
      <c r="G18" s="48">
        <v>7.8</v>
      </c>
      <c r="H18" s="48">
        <v>7.5</v>
      </c>
      <c r="I18" s="49">
        <v>7.2</v>
      </c>
    </row>
    <row r="19" spans="2:9" x14ac:dyDescent="0.25">
      <c r="B19" s="55"/>
      <c r="C19" s="56"/>
      <c r="D19" s="57"/>
      <c r="E19" s="57"/>
      <c r="F19" s="57"/>
      <c r="G19" s="57"/>
      <c r="H19" s="57"/>
      <c r="I19" s="57"/>
    </row>
    <row r="20" spans="2:9" x14ac:dyDescent="0.25">
      <c r="B20" s="55"/>
      <c r="C20" s="56"/>
      <c r="D20" s="57"/>
      <c r="E20" s="57"/>
      <c r="F20" s="57"/>
      <c r="G20" s="57"/>
      <c r="H20" s="57"/>
      <c r="I20" s="57"/>
    </row>
    <row r="21" spans="2:9" ht="15.75" x14ac:dyDescent="0.25">
      <c r="B21" s="124" t="s">
        <v>41</v>
      </c>
      <c r="C21" s="124"/>
      <c r="D21" s="124"/>
      <c r="E21" s="124"/>
      <c r="F21" s="124"/>
      <c r="G21" s="124"/>
      <c r="H21" s="124"/>
      <c r="I21" s="124"/>
    </row>
    <row r="22" spans="2:9" ht="69.75" customHeight="1" x14ac:dyDescent="0.25">
      <c r="B22" s="125" t="s">
        <v>42</v>
      </c>
      <c r="C22" s="126"/>
      <c r="D22" s="126"/>
      <c r="E22" s="126"/>
      <c r="F22" s="126"/>
      <c r="G22" s="126"/>
      <c r="H22" s="126"/>
      <c r="I22" s="126"/>
    </row>
  </sheetData>
  <mergeCells count="14">
    <mergeCell ref="B21:I21"/>
    <mergeCell ref="B22:I22"/>
    <mergeCell ref="B11:I11"/>
    <mergeCell ref="B13:B14"/>
    <mergeCell ref="C13:C14"/>
    <mergeCell ref="D13:I13"/>
    <mergeCell ref="B15:B16"/>
    <mergeCell ref="B17:B18"/>
    <mergeCell ref="B8:B9"/>
    <mergeCell ref="B2:I2"/>
    <mergeCell ref="B4:B5"/>
    <mergeCell ref="C4:C5"/>
    <mergeCell ref="D4:I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Размещение</vt:lpstr>
      <vt:lpstr>Печать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2026-01-14T04:17:17Z</dcterms:modified>
</cp:coreProperties>
</file>