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00"/>
  </bookViews>
  <sheets>
    <sheet name="Размещение" sheetId="1" r:id="rId1"/>
    <sheet name="Печать" sheetId="2" r:id="rId2"/>
  </sheets>
  <calcPr calcId="162913"/>
</workbook>
</file>

<file path=xl/calcChain.xml><?xml version="1.0" encoding="utf-8"?>
<calcChain xmlns="http://schemas.openxmlformats.org/spreadsheetml/2006/main">
  <c r="I27" i="1" l="1"/>
  <c r="I28" i="1"/>
  <c r="I29" i="1"/>
  <c r="I30" i="1"/>
  <c r="I31" i="1"/>
  <c r="I32" i="1"/>
  <c r="I33" i="1"/>
  <c r="I34" i="1"/>
  <c r="I2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  <c r="G27" i="1"/>
  <c r="G28" i="1"/>
  <c r="G29" i="1"/>
  <c r="G30" i="1"/>
  <c r="G31" i="1"/>
  <c r="G32" i="1"/>
  <c r="G33" i="1"/>
  <c r="G34" i="1"/>
  <c r="G2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  <c r="E27" i="1"/>
  <c r="E28" i="1"/>
  <c r="E29" i="1"/>
  <c r="E30" i="1"/>
  <c r="E31" i="1"/>
  <c r="E32" i="1"/>
  <c r="E33" i="1"/>
  <c r="E34" i="1"/>
  <c r="E2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4" i="1"/>
  <c r="F27" i="1" l="1"/>
  <c r="H27" i="1"/>
  <c r="J27" i="1"/>
  <c r="F28" i="1"/>
  <c r="H28" i="1"/>
  <c r="J28" i="1"/>
  <c r="F29" i="1"/>
  <c r="H29" i="1"/>
  <c r="J29" i="1"/>
  <c r="F30" i="1"/>
  <c r="H30" i="1"/>
  <c r="J30" i="1"/>
  <c r="F31" i="1"/>
  <c r="H31" i="1"/>
  <c r="J31" i="1"/>
  <c r="F32" i="1"/>
  <c r="H32" i="1"/>
  <c r="J32" i="1"/>
  <c r="F33" i="1"/>
  <c r="H33" i="1"/>
  <c r="J33" i="1"/>
  <c r="F34" i="1"/>
  <c r="H34" i="1"/>
  <c r="J34" i="1"/>
  <c r="J26" i="1"/>
  <c r="F7" i="1"/>
  <c r="H7" i="1"/>
  <c r="J7" i="1"/>
  <c r="F8" i="1"/>
  <c r="H8" i="1"/>
  <c r="J8" i="1"/>
  <c r="F9" i="1"/>
  <c r="H9" i="1"/>
  <c r="J9" i="1"/>
  <c r="F10" i="1"/>
  <c r="H10" i="1"/>
  <c r="J10" i="1"/>
  <c r="F11" i="1"/>
  <c r="H11" i="1"/>
  <c r="J11" i="1"/>
  <c r="F12" i="1"/>
  <c r="H12" i="1"/>
  <c r="J12" i="1"/>
  <c r="F13" i="1"/>
  <c r="H13" i="1"/>
  <c r="J13" i="1"/>
  <c r="F14" i="1"/>
  <c r="H14" i="1"/>
  <c r="J14" i="1"/>
  <c r="F15" i="1"/>
  <c r="H15" i="1"/>
  <c r="J15" i="1"/>
  <c r="F16" i="1"/>
  <c r="H16" i="1"/>
  <c r="J16" i="1"/>
  <c r="F17" i="1"/>
  <c r="H17" i="1"/>
  <c r="J17" i="1"/>
  <c r="F18" i="1"/>
  <c r="H18" i="1"/>
  <c r="J18" i="1"/>
  <c r="F19" i="1"/>
  <c r="H19" i="1"/>
  <c r="J19" i="1"/>
  <c r="F20" i="1"/>
  <c r="H20" i="1"/>
  <c r="J20" i="1"/>
  <c r="F21" i="1"/>
  <c r="H21" i="1"/>
  <c r="J21" i="1"/>
  <c r="F22" i="1"/>
  <c r="H22" i="1"/>
  <c r="J22" i="1"/>
  <c r="F23" i="1"/>
  <c r="H23" i="1"/>
  <c r="J23" i="1"/>
  <c r="F24" i="1"/>
  <c r="H24" i="1"/>
  <c r="J24" i="1"/>
  <c r="J6" i="1"/>
  <c r="J5" i="1"/>
  <c r="J4" i="1"/>
  <c r="F26" i="1" l="1"/>
  <c r="H26" i="1"/>
  <c r="F6" i="1"/>
  <c r="H6" i="1"/>
  <c r="F5" i="1"/>
  <c r="H5" i="1"/>
  <c r="F4" i="1"/>
  <c r="H4" i="1"/>
</calcChain>
</file>

<file path=xl/sharedStrings.xml><?xml version="1.0" encoding="utf-8"?>
<sst xmlns="http://schemas.openxmlformats.org/spreadsheetml/2006/main" count="80" uniqueCount="49">
  <si>
    <t xml:space="preserve">Микрорайон </t>
  </si>
  <si>
    <t>№ уч.</t>
  </si>
  <si>
    <t>Количество подъездов</t>
  </si>
  <si>
    <t>ГОРОД</t>
  </si>
  <si>
    <t>АВТОВОКЗАЛ</t>
  </si>
  <si>
    <t>БОТАНИКА</t>
  </si>
  <si>
    <t>ВТОРЧЕРМЕТ</t>
  </si>
  <si>
    <t>ЕЛИЗАВЕТ</t>
  </si>
  <si>
    <t>КОЛЬЦОВО</t>
  </si>
  <si>
    <t>КОМПРЕССОРНЫЙ</t>
  </si>
  <si>
    <t>ПТИЦЕФАБРИКА</t>
  </si>
  <si>
    <t>УКТУС</t>
  </si>
  <si>
    <t>ХИММАШ</t>
  </si>
  <si>
    <t>ПРИГОРОД</t>
  </si>
  <si>
    <t>БЕРЕЗОВСКИЙ</t>
  </si>
  <si>
    <t>НОВОБЕРЕЗОВСКИЙ</t>
  </si>
  <si>
    <t>ГОРНЫЙ ЩИТ</t>
  </si>
  <si>
    <t>ИСТОК</t>
  </si>
  <si>
    <t>СРЕДНЕУРАЛЬСК</t>
  </si>
  <si>
    <t>ПИОНЕРСКИЙ</t>
  </si>
  <si>
    <t>УПИ</t>
  </si>
  <si>
    <t>Прайс на размещение листовок на приподъездных стендах в г. Екатеринбурге и области</t>
  </si>
  <si>
    <t>Минимальный объём размещения- 1 участок на 2 недели</t>
  </si>
  <si>
    <t>В стоимость размещения входит расклейка (подклейка) листовок.
В связи с подклейкой объявлений количество листовок должно быть на 30% больше количества досок (на 1 неделю размещения) +30% на вторую неделю</t>
  </si>
  <si>
    <r>
      <rPr>
        <b/>
        <sz val="14"/>
        <color theme="1"/>
        <rFont val="Times New Roman"/>
        <family val="1"/>
        <charset val="204"/>
      </rPr>
      <t>Фотоотчет</t>
    </r>
    <r>
      <rPr>
        <sz val="11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20% бесплатно единоразово. Указывать в заявке</t>
    </r>
  </si>
  <si>
    <t>Прайс от 01.05.25</t>
  </si>
  <si>
    <t>Кадровая экосистема – поиск сотрудников по всей России!
Прайс-листы на все виды размещения вакансий на сайте www.kadry-eco.ru
с 1997 года специализируемся на кадровой рекламе.
Интернет-реклама/Социальные сети/Рассылка в мессенджерах/Печатные СМИ/Реклама на ТВ/Радио и аудиореклама/Рекламные листовки/Наружная реклама/Реклама в транспорте/Внутренняя реклама/Информационные ресурсы
Помогаем сотням компаний закрывать вакансии. Поможем и вам!
Обращайтесь! 8 800 234 50 04, info@kadry-eco.ru</t>
  </si>
  <si>
    <r>
      <rPr>
        <b/>
        <sz val="14"/>
        <color theme="1"/>
        <rFont val="Times New Roman"/>
        <family val="1"/>
        <charset val="204"/>
      </rPr>
      <t>Срок сдачи:</t>
    </r>
    <r>
      <rPr>
        <b/>
        <sz val="16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вторник до 13:00 на понедельник</t>
    </r>
  </si>
  <si>
    <t>Стоимость, руб. А3/неделя</t>
  </si>
  <si>
    <t>Стоимость, руб. А4/неделя</t>
  </si>
  <si>
    <t>Стоимость, руб. А5/неделя</t>
  </si>
  <si>
    <t>Печать на  Ризографе формата А4, включая стоимость бумаги</t>
  </si>
  <si>
    <t>Вид бумаги</t>
  </si>
  <si>
    <t>Красочность</t>
  </si>
  <si>
    <t xml:space="preserve"> 50 -100</t>
  </si>
  <si>
    <t xml:space="preserve"> 101- 200</t>
  </si>
  <si>
    <t xml:space="preserve"> 201- 300</t>
  </si>
  <si>
    <t xml:space="preserve"> 301- 500</t>
  </si>
  <si>
    <t xml:space="preserve"> 501- 1000</t>
  </si>
  <si>
    <t xml:space="preserve"> 1001- 3000</t>
  </si>
  <si>
    <t>Белая бумага Снегурочка, Гознак</t>
  </si>
  <si>
    <t>1 цвет</t>
  </si>
  <si>
    <t>2 цвета</t>
  </si>
  <si>
    <t>Печать на  Ризографе формата А5, включая стоимость бумаги</t>
  </si>
  <si>
    <t>Цвета печати: чёрный, красный, синий, зелёный</t>
  </si>
  <si>
    <t>Стоимость, руб. (1 шт)</t>
  </si>
  <si>
    <t>Стоимость, руб.  (1 шт.)</t>
  </si>
  <si>
    <t>Цветная бумага (желтая, розовая, голубая, зеленая)</t>
  </si>
  <si>
    <t xml:space="preserve">1. Стоимость копии указывается с одной мастер-плёнки / 1 макета
2. При копировании фотографий, рисунков и оригиналов с большими темными участками применяется повышающий коэфициент до 2 в зависимости от зачернения
3. Резка купонов 1 лист: 0,80р.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</si>
</sst>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FCD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AEEFA"/>
        <bgColor indexed="64"/>
      </patternFill>
    </fill>
    <fill>
      <patternFill patternType="solid">
        <fgColor rgb="FFFB9BD4"/>
        <bgColor indexed="64"/>
      </patternFill>
    </fill>
    <fill>
      <patternFill patternType="solid">
        <fgColor rgb="FFE3F034"/>
        <bgColor indexed="64"/>
      </patternFill>
    </fill>
    <fill>
      <patternFill patternType="solid">
        <fgColor rgb="FFFCC068"/>
        <bgColor indexed="64"/>
      </patternFill>
    </fill>
    <fill>
      <patternFill patternType="solid">
        <fgColor rgb="FF8AFE95"/>
        <bgColor indexed="64"/>
      </patternFill>
    </fill>
    <fill>
      <patternFill patternType="solid">
        <fgColor rgb="FFC9C5FF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1" fontId="6" fillId="4" borderId="2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1" fontId="6" fillId="4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1" fontId="6" fillId="6" borderId="2" xfId="0" applyNumberFormat="1" applyFont="1" applyFill="1" applyBorder="1" applyAlignment="1">
      <alignment vertical="center"/>
    </xf>
    <xf numFmtId="1" fontId="6" fillId="6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1" applyFont="1" applyFill="1" applyAlignment="1">
      <alignment horizontal="center" vertical="center" wrapText="1"/>
    </xf>
    <xf numFmtId="1" fontId="6" fillId="0" borderId="1" xfId="1" applyNumberFormat="1" applyFont="1" applyFill="1" applyAlignment="1">
      <alignment horizontal="center" vertical="center" wrapText="1"/>
    </xf>
    <xf numFmtId="0" fontId="6" fillId="0" borderId="1" xfId="1" applyNumberFormat="1" applyFont="1" applyFill="1" applyAlignment="1">
      <alignment horizontal="center" vertical="center" wrapText="1"/>
    </xf>
    <xf numFmtId="0" fontId="2" fillId="7" borderId="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1" fontId="7" fillId="9" borderId="4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1" fontId="7" fillId="10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center" vertical="center" wrapText="1"/>
    </xf>
    <xf numFmtId="1" fontId="20" fillId="5" borderId="4" xfId="2" applyNumberFormat="1" applyFont="1" applyFill="1" applyBorder="1" applyAlignment="1" applyProtection="1">
      <alignment horizontal="center" vertical="center"/>
    </xf>
    <xf numFmtId="1" fontId="6" fillId="5" borderId="4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1" fontId="7" fillId="5" borderId="4" xfId="0" applyNumberFormat="1" applyFont="1" applyFill="1" applyBorder="1" applyAlignment="1">
      <alignment horizontal="center" vertical="center" wrapText="1"/>
    </xf>
    <xf numFmtId="1" fontId="20" fillId="10" borderId="2" xfId="2" applyNumberFormat="1" applyFont="1" applyFill="1" applyBorder="1" applyAlignment="1" applyProtection="1">
      <alignment horizontal="center" vertical="center"/>
    </xf>
    <xf numFmtId="1" fontId="6" fillId="10" borderId="2" xfId="0" applyNumberFormat="1" applyFont="1" applyFill="1" applyBorder="1" applyAlignment="1">
      <alignment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1" fontId="20" fillId="3" borderId="2" xfId="2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" fontId="6" fillId="10" borderId="2" xfId="0" applyNumberFormat="1" applyFont="1" applyFill="1" applyBorder="1" applyAlignment="1">
      <alignment horizontal="center" vertical="center"/>
    </xf>
    <xf numFmtId="1" fontId="20" fillId="6" borderId="2" xfId="2" applyNumberFormat="1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1" fontId="20" fillId="7" borderId="2" xfId="2" applyNumberFormat="1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Alignment="1">
      <alignment vertical="center"/>
    </xf>
    <xf numFmtId="1" fontId="6" fillId="7" borderId="2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1" fontId="7" fillId="7" borderId="4" xfId="0" applyNumberFormat="1" applyFont="1" applyFill="1" applyBorder="1" applyAlignment="1">
      <alignment horizontal="center" vertical="center" wrapText="1"/>
    </xf>
    <xf numFmtId="1" fontId="20" fillId="4" borderId="2" xfId="2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1" fontId="20" fillId="8" borderId="2" xfId="2" applyNumberFormat="1" applyFont="1" applyFill="1" applyBorder="1" applyAlignment="1" applyProtection="1">
      <alignment horizontal="center" vertical="center"/>
    </xf>
    <xf numFmtId="1" fontId="6" fillId="8" borderId="2" xfId="0" applyNumberFormat="1" applyFont="1" applyFill="1" applyBorder="1" applyAlignment="1">
      <alignment vertical="center"/>
    </xf>
    <xf numFmtId="1" fontId="6" fillId="8" borderId="2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1" fontId="7" fillId="8" borderId="4" xfId="0" applyNumberFormat="1" applyFont="1" applyFill="1" applyBorder="1" applyAlignment="1">
      <alignment horizontal="center" vertical="center" wrapText="1"/>
    </xf>
    <xf numFmtId="1" fontId="20" fillId="11" borderId="2" xfId="2" applyNumberFormat="1" applyFont="1" applyFill="1" applyBorder="1" applyAlignment="1" applyProtection="1">
      <alignment horizontal="center" vertical="center"/>
    </xf>
    <xf numFmtId="1" fontId="6" fillId="11" borderId="2" xfId="0" applyNumberFormat="1" applyFont="1" applyFill="1" applyBorder="1" applyAlignment="1">
      <alignment vertical="center"/>
    </xf>
    <xf numFmtId="1" fontId="6" fillId="11" borderId="2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1" fontId="7" fillId="11" borderId="4" xfId="0" applyNumberFormat="1" applyFont="1" applyFill="1" applyBorder="1" applyAlignment="1">
      <alignment horizontal="center" vertical="center" wrapText="1"/>
    </xf>
    <xf numFmtId="1" fontId="20" fillId="9" borderId="2" xfId="2" applyNumberFormat="1" applyFont="1" applyFill="1" applyBorder="1" applyAlignment="1" applyProtection="1">
      <alignment horizontal="center" vertical="center"/>
    </xf>
    <xf numFmtId="1" fontId="6" fillId="9" borderId="2" xfId="0" applyNumberFormat="1" applyFont="1" applyFill="1" applyBorder="1" applyAlignment="1">
      <alignment vertical="center"/>
    </xf>
    <xf numFmtId="1" fontId="6" fillId="9" borderId="2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1" fontId="20" fillId="12" borderId="2" xfId="2" applyNumberFormat="1" applyFont="1" applyFill="1" applyBorder="1" applyAlignment="1" applyProtection="1">
      <alignment horizontal="center" vertical="center"/>
    </xf>
    <xf numFmtId="1" fontId="6" fillId="12" borderId="2" xfId="0" applyNumberFormat="1" applyFont="1" applyFill="1" applyBorder="1" applyAlignment="1">
      <alignment vertical="center"/>
    </xf>
    <xf numFmtId="1" fontId="6" fillId="12" borderId="2" xfId="0" applyNumberFormat="1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1" fontId="20" fillId="13" borderId="2" xfId="2" applyNumberFormat="1" applyFont="1" applyFill="1" applyBorder="1" applyAlignment="1" applyProtection="1">
      <alignment horizontal="center" vertical="center"/>
    </xf>
    <xf numFmtId="1" fontId="6" fillId="13" borderId="2" xfId="0" applyNumberFormat="1" applyFont="1" applyFill="1" applyBorder="1" applyAlignment="1">
      <alignment vertical="center"/>
    </xf>
    <xf numFmtId="1" fontId="6" fillId="13" borderId="2" xfId="0" applyNumberFormat="1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1" fontId="7" fillId="13" borderId="4" xfId="0" applyNumberFormat="1" applyFont="1" applyFill="1" applyBorder="1" applyAlignment="1">
      <alignment horizontal="center" vertical="center" wrapText="1"/>
    </xf>
    <xf numFmtId="1" fontId="20" fillId="14" borderId="2" xfId="2" applyNumberFormat="1" applyFont="1" applyFill="1" applyBorder="1" applyAlignment="1" applyProtection="1">
      <alignment horizontal="center" vertical="center"/>
    </xf>
    <xf numFmtId="1" fontId="6" fillId="14" borderId="2" xfId="0" applyNumberFormat="1" applyFont="1" applyFill="1" applyBorder="1" applyAlignment="1">
      <alignment vertical="center"/>
    </xf>
    <xf numFmtId="0" fontId="7" fillId="14" borderId="2" xfId="0" applyFont="1" applyFill="1" applyBorder="1" applyAlignment="1">
      <alignment horizontal="center" vertical="center" wrapText="1"/>
    </xf>
    <xf numFmtId="1" fontId="7" fillId="14" borderId="2" xfId="0" applyNumberFormat="1" applyFont="1" applyFill="1" applyBorder="1" applyAlignment="1">
      <alignment horizontal="center" vertical="center" wrapText="1"/>
    </xf>
    <xf numFmtId="1" fontId="6" fillId="14" borderId="2" xfId="0" applyNumberFormat="1" applyFont="1" applyFill="1" applyBorder="1" applyAlignment="1">
      <alignment horizontal="center" vertical="center"/>
    </xf>
    <xf numFmtId="1" fontId="20" fillId="15" borderId="2" xfId="2" applyNumberFormat="1" applyFont="1" applyFill="1" applyBorder="1" applyAlignment="1" applyProtection="1">
      <alignment horizontal="center" vertical="center"/>
    </xf>
    <xf numFmtId="1" fontId="6" fillId="15" borderId="2" xfId="0" applyNumberFormat="1" applyFont="1" applyFill="1" applyBorder="1" applyAlignment="1">
      <alignment vertical="center"/>
    </xf>
    <xf numFmtId="1" fontId="6" fillId="15" borderId="2" xfId="0" applyNumberFormat="1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 wrapText="1"/>
    </xf>
    <xf numFmtId="1" fontId="7" fillId="15" borderId="2" xfId="0" applyNumberFormat="1" applyFont="1" applyFill="1" applyBorder="1" applyAlignment="1">
      <alignment horizontal="center" vertical="center" wrapText="1"/>
    </xf>
    <xf numFmtId="1" fontId="20" fillId="16" borderId="2" xfId="2" applyNumberFormat="1" applyFont="1" applyFill="1" applyBorder="1" applyAlignment="1" applyProtection="1">
      <alignment horizontal="center" vertical="center"/>
    </xf>
    <xf numFmtId="1" fontId="6" fillId="16" borderId="2" xfId="0" applyNumberFormat="1" applyFont="1" applyFill="1" applyBorder="1" applyAlignment="1">
      <alignment vertical="center"/>
    </xf>
    <xf numFmtId="1" fontId="6" fillId="16" borderId="2" xfId="0" applyNumberFormat="1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 wrapText="1"/>
    </xf>
    <xf numFmtId="1" fontId="7" fillId="16" borderId="2" xfId="0" applyNumberFormat="1" applyFont="1" applyFill="1" applyBorder="1" applyAlignment="1">
      <alignment horizontal="center" vertical="center" wrapText="1"/>
    </xf>
    <xf numFmtId="1" fontId="20" fillId="17" borderId="2" xfId="2" applyNumberFormat="1" applyFont="1" applyFill="1" applyBorder="1" applyAlignment="1" applyProtection="1">
      <alignment horizontal="center" vertical="center"/>
    </xf>
    <xf numFmtId="1" fontId="6" fillId="17" borderId="2" xfId="0" applyNumberFormat="1" applyFont="1" applyFill="1" applyBorder="1" applyAlignment="1">
      <alignment vertical="center"/>
    </xf>
    <xf numFmtId="1" fontId="6" fillId="17" borderId="2" xfId="0" applyNumberFormat="1" applyFont="1" applyFill="1" applyBorder="1" applyAlignment="1">
      <alignment horizontal="center" vertical="center"/>
    </xf>
    <xf numFmtId="0" fontId="7" fillId="17" borderId="2" xfId="0" applyFont="1" applyFill="1" applyBorder="1" applyAlignment="1">
      <alignment horizontal="center" vertical="center" wrapText="1"/>
    </xf>
    <xf numFmtId="1" fontId="7" fillId="17" borderId="2" xfId="0" applyNumberFormat="1" applyFont="1" applyFill="1" applyBorder="1" applyAlignment="1">
      <alignment horizontal="center" vertical="center" wrapText="1"/>
    </xf>
    <xf numFmtId="1" fontId="20" fillId="18" borderId="2" xfId="2" applyNumberFormat="1" applyFont="1" applyFill="1" applyBorder="1" applyAlignment="1" applyProtection="1">
      <alignment horizontal="center" vertical="center"/>
    </xf>
    <xf numFmtId="1" fontId="6" fillId="18" borderId="2" xfId="0" applyNumberFormat="1" applyFont="1" applyFill="1" applyBorder="1" applyAlignment="1">
      <alignment vertical="center"/>
    </xf>
    <xf numFmtId="1" fontId="6" fillId="18" borderId="2" xfId="0" applyNumberFormat="1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 wrapText="1"/>
    </xf>
    <xf numFmtId="1" fontId="7" fillId="18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8" borderId="0" xfId="0" applyFont="1" applyFill="1" applyAlignment="1">
      <alignment horizontal="center"/>
    </xf>
    <xf numFmtId="0" fontId="17" fillId="8" borderId="0" xfId="0" applyFont="1" applyFill="1" applyAlignment="1">
      <alignment horizontal="center"/>
    </xf>
    <xf numFmtId="0" fontId="2" fillId="8" borderId="5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0" fontId="2" fillId="7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Контрольная ячейка" xfId="1" builtinId="23"/>
    <cellStyle name="Обычный" xfId="0" builtinId="0"/>
  </cellStyles>
  <dxfs count="0"/>
  <tableStyles count="0" defaultTableStyle="TableStyleMedium9" defaultPivotStyle="PivotStyleLight16"/>
  <colors>
    <mruColors>
      <color rgb="FFC9C5FF"/>
      <color rgb="FF8AFE95"/>
      <color rgb="FFFCC068"/>
      <color rgb="FFE3F034"/>
      <color rgb="FFFB9BD4"/>
      <color rgb="FF7AEEFA"/>
      <color rgb="FFFFCCFF"/>
      <color rgb="FF99FFCC"/>
      <color rgb="FFFFFFCC"/>
      <color rgb="FFEE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maps/?um=constructor%3A7660b0755a071f3fb960fcf0f0a7662887e0658500adeb5927c222b985d18888&amp;source=constructorLink" TargetMode="External"/><Relationship Id="rId13" Type="http://schemas.openxmlformats.org/officeDocument/2006/relationships/hyperlink" Target="https://yandex.ru/maps/?um=constructor%3A847ffb5f44e938785d6e10839c33b532cfa34215cb797f848fd0d55bf8c43779&amp;source=constructorLink" TargetMode="External"/><Relationship Id="rId18" Type="http://schemas.openxmlformats.org/officeDocument/2006/relationships/hyperlink" Target="https://yandex.ru/maps/?um=constructor%3Af5afd6002b99a4bf57082a0e04f0c1a65d73c683aa8bb3e912a26788d64b67a9&amp;source=constructorLink" TargetMode="External"/><Relationship Id="rId26" Type="http://schemas.openxmlformats.org/officeDocument/2006/relationships/hyperlink" Target="https://yandex.ru/maps/?um=constructor%3A096fa6f25d6987f0850da671ff4ab027710948f75da98001f29d37b6d992122c&amp;source=constructorLink" TargetMode="External"/><Relationship Id="rId3" Type="http://schemas.openxmlformats.org/officeDocument/2006/relationships/hyperlink" Target="https://yandex.ru/maps/?um=constructor%3A1afd7bcd8eb3273c7c889830a9a17e2df420ea33567549262106079dd9c76954&amp;source=constructorLink" TargetMode="External"/><Relationship Id="rId21" Type="http://schemas.openxmlformats.org/officeDocument/2006/relationships/hyperlink" Target="https://yandex.ru/maps/?um=constructor%3Aa602d093452d60fde3f8e9493eca9d907fc0283066f48751c8bb7f2ed9e3b9b5&amp;source=constructorLink" TargetMode="External"/><Relationship Id="rId7" Type="http://schemas.openxmlformats.org/officeDocument/2006/relationships/hyperlink" Target="https://yandex.ru/maps/?um=constructor%3A98026b99c04cb8b638cf731d5b07d4b8087420f501c33cfc8b98c0e015c782fc&amp;source=constructorLink" TargetMode="External"/><Relationship Id="rId12" Type="http://schemas.openxmlformats.org/officeDocument/2006/relationships/hyperlink" Target="https://yandex.ru/maps/?um=constructor%3Ad258101cc6f9fb8356bd9f9f8c96aed5446d0f490ac2f7bbbbdd8a942d60a7e1&amp;source=constructorLink" TargetMode="External"/><Relationship Id="rId17" Type="http://schemas.openxmlformats.org/officeDocument/2006/relationships/hyperlink" Target="https://yandex.ru/maps/?um=constructor%3A4fd14c0cde03209adea15f8c732933ba041748d4badfeffa4a72b1587b7135ed&amp;source=constructorLink" TargetMode="External"/><Relationship Id="rId25" Type="http://schemas.openxmlformats.org/officeDocument/2006/relationships/hyperlink" Target="https://yandex.ru/maps/?um=constructor%3Ac26920bd929c1cec3095cbfa88cb9b4f13f840e08651446085bb03c86817dffc&amp;source=constructorLink" TargetMode="External"/><Relationship Id="rId2" Type="http://schemas.openxmlformats.org/officeDocument/2006/relationships/hyperlink" Target="https://yandex.ru/maps/?um=constructor%3A88fa9ce11f729d6dc85bdf2eb89c9f260fbfa3f47a37880d7c4d950d778cb791&amp;source=constructorLink" TargetMode="External"/><Relationship Id="rId16" Type="http://schemas.openxmlformats.org/officeDocument/2006/relationships/hyperlink" Target="https://yandex.ru/maps/?um=constructor%3A614db43360986c6245f6aca6606d9899cbe01387e0fb322a00c59bf95e05468a&amp;source=constructorLink" TargetMode="External"/><Relationship Id="rId20" Type="http://schemas.openxmlformats.org/officeDocument/2006/relationships/hyperlink" Target="https://yandex.ru/maps/?um=constructor%3Aed61f08e111b6f8fcd4019001262dc4048ea4abb8024df77af75fd93439784c4&amp;source=constructorLink" TargetMode="External"/><Relationship Id="rId29" Type="http://schemas.openxmlformats.org/officeDocument/2006/relationships/hyperlink" Target="https://yandex.ru/maps/?um=constructor%3A2efd52c33a1faf780d9739dcaf9049d229be7d747fe3d5f190a41fe7ac048bae&amp;source=constructorLink" TargetMode="External"/><Relationship Id="rId1" Type="http://schemas.openxmlformats.org/officeDocument/2006/relationships/hyperlink" Target="https://yandex.ru/maps/?um=constructor%3Af4d34b45f2164df06bc4812c88faa0df00973a0af8b9a98622a241c2a8e4a847&amp;source=constructorLink" TargetMode="External"/><Relationship Id="rId6" Type="http://schemas.openxmlformats.org/officeDocument/2006/relationships/hyperlink" Target="https://yandex.ru/maps/?um=constructor%3A1d28ef6429d68f30b36c3c77e575e228f8a84d57e95bf2d6b1ed9cdec0a97b2e&amp;source=constructorLink" TargetMode="External"/><Relationship Id="rId11" Type="http://schemas.openxmlformats.org/officeDocument/2006/relationships/hyperlink" Target="https://yandex.ru/maps/?um=constructor%3A2e96b338505cc9a7c42865c9df02a2dbfdcb44e73d36cf4683c64056ccb09616&amp;source=constructorLink" TargetMode="External"/><Relationship Id="rId24" Type="http://schemas.openxmlformats.org/officeDocument/2006/relationships/hyperlink" Target="https://yandex.ru/maps/?um=constructor%3A4f67e609ca5dd75c458d92d156e3d62b8a29b71e80565cfbb6cd9993a13e03b3&amp;source=constructorLink" TargetMode="External"/><Relationship Id="rId5" Type="http://schemas.openxmlformats.org/officeDocument/2006/relationships/hyperlink" Target="https://yandex.ru/maps/?um=constructor%3A01f77582da3f38dd32b857e52f5d3c39469d5fa44f76a97d61e8c5cbb35c2eeb&amp;source=constructorLink" TargetMode="External"/><Relationship Id="rId15" Type="http://schemas.openxmlformats.org/officeDocument/2006/relationships/hyperlink" Target="https://yandex.ru/maps/?um=constructor%3A37885b84eac5c06cab1ac7268f3e0aefa7714b15f45a1f4f218b2536fac87d5c&amp;source=constructorLink" TargetMode="External"/><Relationship Id="rId23" Type="http://schemas.openxmlformats.org/officeDocument/2006/relationships/hyperlink" Target="https://yandex.ru/maps/?um=constructor%3Aa8554af2a3347a2ea931f350cd6cd26187a4feaf8770ac16982a790072cfa909&amp;source=constructorLink" TargetMode="External"/><Relationship Id="rId28" Type="http://schemas.openxmlformats.org/officeDocument/2006/relationships/hyperlink" Target="https://yandex.ru/maps/?um=constructor%3A0bbebd34328909ac0fda5946530edf0d7f9b97ba16249ed9d3dd8eb011689b60&amp;source=constructorLink" TargetMode="External"/><Relationship Id="rId10" Type="http://schemas.openxmlformats.org/officeDocument/2006/relationships/hyperlink" Target="https://yandex.ru/maps/?um=constructor%3A15aba3f575b9b68d193a353586fb0d8bf1252aff5979545d711d803aa2a81e85&amp;source=constructorLink" TargetMode="External"/><Relationship Id="rId19" Type="http://schemas.openxmlformats.org/officeDocument/2006/relationships/hyperlink" Target="https://yandex.ru/maps/?um=constructor%3A4b9fd8601eb5823f7cce4f1089f401c4439db31ab1acea542a11d8576b3bab0d&amp;source=constructorLink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yandex.ru/maps/?um=constructor%3Aaa6daf0f3c87e141636d2d919fc4714f0008eec80ada8902ac11485923afa1bc&amp;source=constructorLink" TargetMode="External"/><Relationship Id="rId9" Type="http://schemas.openxmlformats.org/officeDocument/2006/relationships/hyperlink" Target="https://yandex.ru/maps/?um=constructor%3A6f62838db50d72b53eb080520289a975404c7c7c9ea098446bfaaf0a57db53af&amp;source=constructorLink" TargetMode="External"/><Relationship Id="rId14" Type="http://schemas.openxmlformats.org/officeDocument/2006/relationships/hyperlink" Target="https://yandex.ru/maps/?um=constructor%3A939397eed7373304b0b15399c35d1bfccb482e564f1df25626486beac6c5cbf5&amp;source=constructorLink" TargetMode="External"/><Relationship Id="rId22" Type="http://schemas.openxmlformats.org/officeDocument/2006/relationships/hyperlink" Target="https://yandex.ru/maps/?um=constructor%3A54562ea23801f2ad6808e7863263827f95bf044cd6a3772c6c18a8f8886caa76&amp;source=constructorLink" TargetMode="External"/><Relationship Id="rId27" Type="http://schemas.openxmlformats.org/officeDocument/2006/relationships/hyperlink" Target="https://yandex.ru/maps/?um=constructor%3A8251152afc95a3fe5fd0fd9d67164caaa60f26e8dfd2489a0122b668dd2c6721&amp;source=constructorLink" TargetMode="External"/><Relationship Id="rId30" Type="http://schemas.openxmlformats.org/officeDocument/2006/relationships/hyperlink" Target="https://yandex.ru/maps/?um=constructor%3A76b1c424fbefe6c582ac639e5fad6a89c26ab3b5bca87e91147c7c7815f512f3&amp;source=constructor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>
      <pane ySplit="1" topLeftCell="A2" activePane="bottomLeft" state="frozen"/>
      <selection activeCell="B1" sqref="B1"/>
      <selection pane="bottomLeft" activeCell="P23" sqref="P23"/>
    </sheetView>
  </sheetViews>
  <sheetFormatPr defaultRowHeight="15" x14ac:dyDescent="0.25"/>
  <cols>
    <col min="1" max="1" width="2.5703125" style="9" customWidth="1"/>
    <col min="2" max="2" width="24" style="9" customWidth="1"/>
    <col min="3" max="3" width="8.28515625" style="9" customWidth="1"/>
    <col min="4" max="5" width="14.5703125" style="9" customWidth="1"/>
    <col min="6" max="6" width="13.7109375" style="9" hidden="1" customWidth="1"/>
    <col min="7" max="7" width="13.7109375" style="9" customWidth="1"/>
    <col min="8" max="8" width="14.28515625" style="9" hidden="1" customWidth="1"/>
    <col min="9" max="9" width="14.28515625" style="9" customWidth="1"/>
    <col min="10" max="10" width="15.28515625" style="9" hidden="1" customWidth="1"/>
    <col min="11" max="16384" width="9.140625" style="9"/>
  </cols>
  <sheetData>
    <row r="1" spans="1:10" ht="32.25" customHeight="1" x14ac:dyDescent="0.25">
      <c r="A1" s="11" t="s">
        <v>0</v>
      </c>
      <c r="B1" s="122" t="s">
        <v>21</v>
      </c>
      <c r="C1" s="122"/>
      <c r="D1" s="122"/>
      <c r="E1" s="122"/>
      <c r="F1" s="122"/>
      <c r="G1" s="122"/>
      <c r="H1" s="122"/>
      <c r="I1" s="122"/>
      <c r="J1" s="122"/>
    </row>
    <row r="2" spans="1:10" ht="15.75" thickBot="1" x14ac:dyDescent="0.3">
      <c r="B2" s="120" t="s">
        <v>3</v>
      </c>
      <c r="C2" s="120"/>
      <c r="D2" s="120"/>
      <c r="E2" s="120"/>
      <c r="F2" s="120"/>
      <c r="G2" s="120"/>
      <c r="H2" s="120"/>
      <c r="I2" s="120"/>
      <c r="J2" s="120"/>
    </row>
    <row r="3" spans="1:10" ht="51" customHeight="1" thickTop="1" thickBot="1" x14ac:dyDescent="0.3">
      <c r="B3" s="13" t="s">
        <v>0</v>
      </c>
      <c r="C3" s="14" t="s">
        <v>1</v>
      </c>
      <c r="D3" s="15" t="s">
        <v>2</v>
      </c>
      <c r="E3" s="15" t="s">
        <v>28</v>
      </c>
      <c r="F3" s="13"/>
      <c r="G3" s="13" t="s">
        <v>29</v>
      </c>
      <c r="H3" s="13"/>
      <c r="I3" s="13" t="s">
        <v>30</v>
      </c>
      <c r="J3" s="13"/>
    </row>
    <row r="4" spans="1:10" ht="15.75" thickTop="1" x14ac:dyDescent="0.25">
      <c r="B4" s="38" t="s">
        <v>4</v>
      </c>
      <c r="C4" s="39">
        <v>1</v>
      </c>
      <c r="D4" s="40">
        <v>218</v>
      </c>
      <c r="E4" s="40">
        <f>F4+(F4*35%)</f>
        <v>11772</v>
      </c>
      <c r="F4" s="40">
        <f>D4*40</f>
        <v>8720</v>
      </c>
      <c r="G4" s="41">
        <f>H4+(H4*35%)</f>
        <v>7357.5</v>
      </c>
      <c r="H4" s="40">
        <f>D4*25</f>
        <v>5450</v>
      </c>
      <c r="I4" s="41">
        <f>J4+(J4*35%)</f>
        <v>6180.3</v>
      </c>
      <c r="J4" s="12">
        <f>D4*21</f>
        <v>4578</v>
      </c>
    </row>
    <row r="5" spans="1:10" x14ac:dyDescent="0.25">
      <c r="B5" s="46" t="s">
        <v>5</v>
      </c>
      <c r="C5" s="4">
        <v>1</v>
      </c>
      <c r="D5" s="47">
        <v>227</v>
      </c>
      <c r="E5" s="36">
        <f t="shared" ref="E5:E24" si="0">F5+(F5*35%)</f>
        <v>12258</v>
      </c>
      <c r="F5" s="5">
        <f>D5*40</f>
        <v>9080</v>
      </c>
      <c r="G5" s="37">
        <f t="shared" ref="G5:G24" si="1">H5+(H5*35%)</f>
        <v>7661.25</v>
      </c>
      <c r="H5" s="5">
        <f>D5*25</f>
        <v>5675</v>
      </c>
      <c r="I5" s="37">
        <f t="shared" ref="I5:I24" si="2">J5+(J5*35%)</f>
        <v>6435.45</v>
      </c>
      <c r="J5" s="10">
        <f>D5*21</f>
        <v>4767</v>
      </c>
    </row>
    <row r="6" spans="1:10" x14ac:dyDescent="0.25">
      <c r="B6" s="42" t="s">
        <v>6</v>
      </c>
      <c r="C6" s="43">
        <v>1</v>
      </c>
      <c r="D6" s="44">
        <v>214</v>
      </c>
      <c r="E6" s="34">
        <f t="shared" si="0"/>
        <v>11556</v>
      </c>
      <c r="F6" s="45">
        <f>D6*40</f>
        <v>8560</v>
      </c>
      <c r="G6" s="35">
        <f t="shared" si="1"/>
        <v>7222.5</v>
      </c>
      <c r="H6" s="45">
        <f>D6*25</f>
        <v>5350</v>
      </c>
      <c r="I6" s="35">
        <f t="shared" si="2"/>
        <v>6066.9</v>
      </c>
      <c r="J6" s="10">
        <f>D6*21</f>
        <v>4494</v>
      </c>
    </row>
    <row r="7" spans="1:10" x14ac:dyDescent="0.25">
      <c r="B7" s="42" t="s">
        <v>6</v>
      </c>
      <c r="C7" s="43">
        <v>2</v>
      </c>
      <c r="D7" s="48">
        <v>137</v>
      </c>
      <c r="E7" s="34">
        <f t="shared" si="0"/>
        <v>7398</v>
      </c>
      <c r="F7" s="45">
        <f t="shared" ref="F7:F24" si="3">D7*40</f>
        <v>5480</v>
      </c>
      <c r="G7" s="35">
        <f t="shared" si="1"/>
        <v>4623.75</v>
      </c>
      <c r="H7" s="45">
        <f t="shared" ref="H7:H24" si="4">D7*25</f>
        <v>3425</v>
      </c>
      <c r="I7" s="35">
        <f t="shared" si="2"/>
        <v>3883.95</v>
      </c>
      <c r="J7" s="10">
        <f t="shared" ref="J7:J24" si="5">D7*21</f>
        <v>2877</v>
      </c>
    </row>
    <row r="8" spans="1:10" x14ac:dyDescent="0.25">
      <c r="B8" s="42" t="s">
        <v>6</v>
      </c>
      <c r="C8" s="43">
        <v>3</v>
      </c>
      <c r="D8" s="48">
        <v>163</v>
      </c>
      <c r="E8" s="34">
        <f t="shared" si="0"/>
        <v>8802</v>
      </c>
      <c r="F8" s="45">
        <f t="shared" si="3"/>
        <v>6520</v>
      </c>
      <c r="G8" s="35">
        <f t="shared" si="1"/>
        <v>5501.25</v>
      </c>
      <c r="H8" s="45">
        <f t="shared" si="4"/>
        <v>4075</v>
      </c>
      <c r="I8" s="35">
        <f t="shared" si="2"/>
        <v>4621.05</v>
      </c>
      <c r="J8" s="10">
        <f t="shared" si="5"/>
        <v>3423</v>
      </c>
    </row>
    <row r="9" spans="1:10" x14ac:dyDescent="0.25">
      <c r="B9" s="42" t="s">
        <v>6</v>
      </c>
      <c r="C9" s="43">
        <v>5</v>
      </c>
      <c r="D9" s="48">
        <v>196</v>
      </c>
      <c r="E9" s="34">
        <f t="shared" si="0"/>
        <v>10584</v>
      </c>
      <c r="F9" s="45">
        <f t="shared" si="3"/>
        <v>7840</v>
      </c>
      <c r="G9" s="35">
        <f t="shared" si="1"/>
        <v>6615</v>
      </c>
      <c r="H9" s="45">
        <f t="shared" si="4"/>
        <v>4900</v>
      </c>
      <c r="I9" s="35">
        <f t="shared" si="2"/>
        <v>5556.6</v>
      </c>
      <c r="J9" s="10">
        <f t="shared" si="5"/>
        <v>4116</v>
      </c>
    </row>
    <row r="10" spans="1:10" x14ac:dyDescent="0.25">
      <c r="B10" s="42" t="s">
        <v>6</v>
      </c>
      <c r="C10" s="43">
        <v>6</v>
      </c>
      <c r="D10" s="48">
        <v>157</v>
      </c>
      <c r="E10" s="34">
        <f t="shared" si="0"/>
        <v>8478</v>
      </c>
      <c r="F10" s="45">
        <f t="shared" si="3"/>
        <v>6280</v>
      </c>
      <c r="G10" s="35">
        <f t="shared" si="1"/>
        <v>5298.75</v>
      </c>
      <c r="H10" s="45">
        <f t="shared" si="4"/>
        <v>3925</v>
      </c>
      <c r="I10" s="35">
        <f t="shared" si="2"/>
        <v>4450.95</v>
      </c>
      <c r="J10" s="10">
        <f t="shared" si="5"/>
        <v>3297</v>
      </c>
    </row>
    <row r="11" spans="1:10" x14ac:dyDescent="0.25">
      <c r="B11" s="42" t="s">
        <v>6</v>
      </c>
      <c r="C11" s="43">
        <v>7</v>
      </c>
      <c r="D11" s="48">
        <v>224</v>
      </c>
      <c r="E11" s="34">
        <f t="shared" si="0"/>
        <v>12096</v>
      </c>
      <c r="F11" s="45">
        <f t="shared" si="3"/>
        <v>8960</v>
      </c>
      <c r="G11" s="35">
        <f t="shared" si="1"/>
        <v>7560</v>
      </c>
      <c r="H11" s="45">
        <f t="shared" si="4"/>
        <v>5600</v>
      </c>
      <c r="I11" s="35">
        <f t="shared" si="2"/>
        <v>6350.4</v>
      </c>
      <c r="J11" s="10">
        <f t="shared" si="5"/>
        <v>4704</v>
      </c>
    </row>
    <row r="12" spans="1:10" x14ac:dyDescent="0.25">
      <c r="B12" s="49" t="s">
        <v>7</v>
      </c>
      <c r="C12" s="6">
        <v>1</v>
      </c>
      <c r="D12" s="7">
        <v>232</v>
      </c>
      <c r="E12" s="50">
        <f t="shared" si="0"/>
        <v>12528</v>
      </c>
      <c r="F12" s="8">
        <f t="shared" si="3"/>
        <v>9280</v>
      </c>
      <c r="G12" s="51">
        <f t="shared" si="1"/>
        <v>7830</v>
      </c>
      <c r="H12" s="8">
        <f t="shared" si="4"/>
        <v>5800</v>
      </c>
      <c r="I12" s="51">
        <f t="shared" si="2"/>
        <v>6577.2</v>
      </c>
      <c r="J12" s="10">
        <f t="shared" si="5"/>
        <v>4872</v>
      </c>
    </row>
    <row r="13" spans="1:10" x14ac:dyDescent="0.25">
      <c r="B13" s="52" t="s">
        <v>8</v>
      </c>
      <c r="C13" s="53">
        <v>1</v>
      </c>
      <c r="D13" s="54">
        <v>162</v>
      </c>
      <c r="E13" s="55">
        <f t="shared" si="0"/>
        <v>8748</v>
      </c>
      <c r="F13" s="56">
        <f t="shared" si="3"/>
        <v>6480</v>
      </c>
      <c r="G13" s="57">
        <f t="shared" si="1"/>
        <v>5467.5</v>
      </c>
      <c r="H13" s="56">
        <f t="shared" si="4"/>
        <v>4050</v>
      </c>
      <c r="I13" s="57">
        <f t="shared" si="2"/>
        <v>4592.7</v>
      </c>
      <c r="J13" s="10">
        <f t="shared" si="5"/>
        <v>3402</v>
      </c>
    </row>
    <row r="14" spans="1:10" x14ac:dyDescent="0.25">
      <c r="B14" s="58" t="s">
        <v>9</v>
      </c>
      <c r="C14" s="1">
        <v>1</v>
      </c>
      <c r="D14" s="3">
        <v>242</v>
      </c>
      <c r="E14" s="59">
        <f t="shared" si="0"/>
        <v>13068</v>
      </c>
      <c r="F14" s="2">
        <f t="shared" si="3"/>
        <v>9680</v>
      </c>
      <c r="G14" s="60">
        <f t="shared" si="1"/>
        <v>8167.5</v>
      </c>
      <c r="H14" s="2">
        <f t="shared" si="4"/>
        <v>6050</v>
      </c>
      <c r="I14" s="60">
        <f t="shared" si="2"/>
        <v>6860.7</v>
      </c>
      <c r="J14" s="10">
        <f t="shared" si="5"/>
        <v>5082</v>
      </c>
    </row>
    <row r="15" spans="1:10" x14ac:dyDescent="0.25">
      <c r="B15" s="61" t="s">
        <v>10</v>
      </c>
      <c r="C15" s="62">
        <v>1</v>
      </c>
      <c r="D15" s="63">
        <v>71</v>
      </c>
      <c r="E15" s="64">
        <f t="shared" si="0"/>
        <v>3834</v>
      </c>
      <c r="F15" s="65">
        <f t="shared" si="3"/>
        <v>2840</v>
      </c>
      <c r="G15" s="66">
        <f t="shared" si="1"/>
        <v>2396.25</v>
      </c>
      <c r="H15" s="65">
        <f t="shared" si="4"/>
        <v>1775</v>
      </c>
      <c r="I15" s="66">
        <f t="shared" si="2"/>
        <v>2012.85</v>
      </c>
      <c r="J15" s="10">
        <f t="shared" si="5"/>
        <v>1491</v>
      </c>
    </row>
    <row r="16" spans="1:10" x14ac:dyDescent="0.25">
      <c r="B16" s="67" t="s">
        <v>11</v>
      </c>
      <c r="C16" s="68">
        <v>1</v>
      </c>
      <c r="D16" s="69">
        <v>262</v>
      </c>
      <c r="E16" s="70">
        <f t="shared" si="0"/>
        <v>14148</v>
      </c>
      <c r="F16" s="71">
        <f t="shared" si="3"/>
        <v>10480</v>
      </c>
      <c r="G16" s="72">
        <f t="shared" si="1"/>
        <v>8842.5</v>
      </c>
      <c r="H16" s="71">
        <f t="shared" si="4"/>
        <v>6550</v>
      </c>
      <c r="I16" s="72">
        <f t="shared" si="2"/>
        <v>7427.7</v>
      </c>
      <c r="J16" s="10">
        <f t="shared" si="5"/>
        <v>5502</v>
      </c>
    </row>
    <row r="17" spans="2:10" x14ac:dyDescent="0.25">
      <c r="B17" s="67" t="s">
        <v>11</v>
      </c>
      <c r="C17" s="68">
        <v>2</v>
      </c>
      <c r="D17" s="69">
        <v>152</v>
      </c>
      <c r="E17" s="70">
        <f t="shared" si="0"/>
        <v>8208</v>
      </c>
      <c r="F17" s="71">
        <f t="shared" si="3"/>
        <v>6080</v>
      </c>
      <c r="G17" s="72">
        <f t="shared" si="1"/>
        <v>5130</v>
      </c>
      <c r="H17" s="71">
        <f t="shared" si="4"/>
        <v>3800</v>
      </c>
      <c r="I17" s="72">
        <f t="shared" si="2"/>
        <v>4309.2</v>
      </c>
      <c r="J17" s="10">
        <f t="shared" si="5"/>
        <v>3192</v>
      </c>
    </row>
    <row r="18" spans="2:10" x14ac:dyDescent="0.25">
      <c r="B18" s="73" t="s">
        <v>12</v>
      </c>
      <c r="C18" s="74">
        <v>1</v>
      </c>
      <c r="D18" s="75">
        <v>180</v>
      </c>
      <c r="E18" s="32">
        <f t="shared" si="0"/>
        <v>9720</v>
      </c>
      <c r="F18" s="76">
        <f t="shared" si="3"/>
        <v>7200</v>
      </c>
      <c r="G18" s="33">
        <f t="shared" si="1"/>
        <v>6075</v>
      </c>
      <c r="H18" s="76">
        <f t="shared" si="4"/>
        <v>4500</v>
      </c>
      <c r="I18" s="33">
        <f t="shared" si="2"/>
        <v>5103</v>
      </c>
      <c r="J18" s="10">
        <f t="shared" si="5"/>
        <v>3780</v>
      </c>
    </row>
    <row r="19" spans="2:10" x14ac:dyDescent="0.25">
      <c r="B19" s="73" t="s">
        <v>12</v>
      </c>
      <c r="C19" s="74">
        <v>2</v>
      </c>
      <c r="D19" s="75">
        <v>97</v>
      </c>
      <c r="E19" s="32">
        <f t="shared" si="0"/>
        <v>5238</v>
      </c>
      <c r="F19" s="76">
        <f t="shared" si="3"/>
        <v>3880</v>
      </c>
      <c r="G19" s="33">
        <f t="shared" si="1"/>
        <v>3273.75</v>
      </c>
      <c r="H19" s="76">
        <f t="shared" si="4"/>
        <v>2425</v>
      </c>
      <c r="I19" s="33">
        <f t="shared" si="2"/>
        <v>2749.95</v>
      </c>
      <c r="J19" s="10">
        <f t="shared" si="5"/>
        <v>2037</v>
      </c>
    </row>
    <row r="20" spans="2:10" x14ac:dyDescent="0.25">
      <c r="B20" s="73" t="s">
        <v>12</v>
      </c>
      <c r="C20" s="74">
        <v>3</v>
      </c>
      <c r="D20" s="75">
        <v>133</v>
      </c>
      <c r="E20" s="32">
        <f t="shared" si="0"/>
        <v>7182</v>
      </c>
      <c r="F20" s="76">
        <f t="shared" si="3"/>
        <v>5320</v>
      </c>
      <c r="G20" s="33">
        <f t="shared" si="1"/>
        <v>4488.75</v>
      </c>
      <c r="H20" s="76">
        <f t="shared" si="4"/>
        <v>3325</v>
      </c>
      <c r="I20" s="33">
        <f t="shared" si="2"/>
        <v>3770.55</v>
      </c>
      <c r="J20" s="10">
        <f t="shared" si="5"/>
        <v>2793</v>
      </c>
    </row>
    <row r="21" spans="2:10" x14ac:dyDescent="0.25">
      <c r="B21" s="73" t="s">
        <v>12</v>
      </c>
      <c r="C21" s="74">
        <v>4</v>
      </c>
      <c r="D21" s="75">
        <v>98</v>
      </c>
      <c r="E21" s="32">
        <f t="shared" si="0"/>
        <v>5292</v>
      </c>
      <c r="F21" s="76">
        <f t="shared" si="3"/>
        <v>3920</v>
      </c>
      <c r="G21" s="33">
        <f t="shared" si="1"/>
        <v>3307.5</v>
      </c>
      <c r="H21" s="76">
        <f t="shared" si="4"/>
        <v>2450</v>
      </c>
      <c r="I21" s="33">
        <f t="shared" si="2"/>
        <v>2778.3</v>
      </c>
      <c r="J21" s="10">
        <f t="shared" si="5"/>
        <v>2058</v>
      </c>
    </row>
    <row r="22" spans="2:10" x14ac:dyDescent="0.25">
      <c r="B22" s="73" t="s">
        <v>12</v>
      </c>
      <c r="C22" s="74">
        <v>5</v>
      </c>
      <c r="D22" s="75">
        <v>189</v>
      </c>
      <c r="E22" s="32">
        <f t="shared" si="0"/>
        <v>10206</v>
      </c>
      <c r="F22" s="76">
        <f t="shared" si="3"/>
        <v>7560</v>
      </c>
      <c r="G22" s="33">
        <f t="shared" si="1"/>
        <v>6378.75</v>
      </c>
      <c r="H22" s="76">
        <f t="shared" si="4"/>
        <v>4725</v>
      </c>
      <c r="I22" s="33">
        <f t="shared" si="2"/>
        <v>5358.15</v>
      </c>
      <c r="J22" s="10">
        <f t="shared" si="5"/>
        <v>3969</v>
      </c>
    </row>
    <row r="23" spans="2:10" x14ac:dyDescent="0.25">
      <c r="B23" s="77" t="s">
        <v>20</v>
      </c>
      <c r="C23" s="78">
        <v>1</v>
      </c>
      <c r="D23" s="79">
        <v>228</v>
      </c>
      <c r="E23" s="80">
        <f t="shared" si="0"/>
        <v>12312</v>
      </c>
      <c r="F23" s="81">
        <f t="shared" si="3"/>
        <v>9120</v>
      </c>
      <c r="G23" s="82">
        <f t="shared" si="1"/>
        <v>7695</v>
      </c>
      <c r="H23" s="81">
        <f t="shared" si="4"/>
        <v>5700</v>
      </c>
      <c r="I23" s="82">
        <f t="shared" si="2"/>
        <v>6463.8</v>
      </c>
      <c r="J23" s="10">
        <f t="shared" si="5"/>
        <v>4788</v>
      </c>
    </row>
    <row r="24" spans="2:10" x14ac:dyDescent="0.25">
      <c r="B24" s="83" t="s">
        <v>19</v>
      </c>
      <c r="C24" s="84">
        <v>1</v>
      </c>
      <c r="D24" s="85">
        <v>204</v>
      </c>
      <c r="E24" s="86">
        <f t="shared" si="0"/>
        <v>11016</v>
      </c>
      <c r="F24" s="87">
        <f t="shared" si="3"/>
        <v>8160</v>
      </c>
      <c r="G24" s="88">
        <f t="shared" si="1"/>
        <v>6885</v>
      </c>
      <c r="H24" s="87">
        <f t="shared" si="4"/>
        <v>5100</v>
      </c>
      <c r="I24" s="88">
        <f t="shared" si="2"/>
        <v>5783.4</v>
      </c>
      <c r="J24" s="10">
        <f t="shared" si="5"/>
        <v>4284</v>
      </c>
    </row>
    <row r="25" spans="2:10" x14ac:dyDescent="0.25">
      <c r="B25" s="121" t="s">
        <v>13</v>
      </c>
      <c r="C25" s="121"/>
      <c r="D25" s="121"/>
      <c r="E25" s="121"/>
      <c r="F25" s="121"/>
      <c r="G25" s="121"/>
      <c r="H25" s="121"/>
      <c r="I25" s="121"/>
      <c r="J25" s="121"/>
    </row>
    <row r="26" spans="2:10" x14ac:dyDescent="0.25">
      <c r="B26" s="89" t="s">
        <v>14</v>
      </c>
      <c r="C26" s="90">
        <v>1</v>
      </c>
      <c r="D26" s="91">
        <v>152</v>
      </c>
      <c r="E26" s="91">
        <f>F26+(F26*35%)</f>
        <v>8208</v>
      </c>
      <c r="F26" s="91">
        <f>D26*40</f>
        <v>6080</v>
      </c>
      <c r="G26" s="92">
        <f>H26+(H26*35%)</f>
        <v>5130</v>
      </c>
      <c r="H26" s="91">
        <f>D26*25</f>
        <v>3800</v>
      </c>
      <c r="I26" s="92">
        <f>J26+(J26*35%)</f>
        <v>4309.2</v>
      </c>
      <c r="J26" s="10">
        <f>D26*21</f>
        <v>3192</v>
      </c>
    </row>
    <row r="27" spans="2:10" x14ac:dyDescent="0.25">
      <c r="B27" s="89" t="s">
        <v>14</v>
      </c>
      <c r="C27" s="90">
        <v>2</v>
      </c>
      <c r="D27" s="93">
        <v>201</v>
      </c>
      <c r="E27" s="91">
        <f t="shared" ref="E27:E34" si="6">F27+(F27*35%)</f>
        <v>10854</v>
      </c>
      <c r="F27" s="91">
        <f t="shared" ref="F27:F34" si="7">D27*40</f>
        <v>8040</v>
      </c>
      <c r="G27" s="92">
        <f t="shared" ref="G27:G34" si="8">H27+(H27*35%)</f>
        <v>6783.75</v>
      </c>
      <c r="H27" s="91">
        <f t="shared" ref="H27:H34" si="9">D27*25</f>
        <v>5025</v>
      </c>
      <c r="I27" s="92">
        <f t="shared" ref="I27:I34" si="10">J27+(J27*35%)</f>
        <v>5698.35</v>
      </c>
      <c r="J27" s="10">
        <f t="shared" ref="J27:J34" si="11">D27*21</f>
        <v>4221</v>
      </c>
    </row>
    <row r="28" spans="2:10" x14ac:dyDescent="0.25">
      <c r="B28" s="89" t="s">
        <v>14</v>
      </c>
      <c r="C28" s="90">
        <v>3</v>
      </c>
      <c r="D28" s="93">
        <v>170</v>
      </c>
      <c r="E28" s="91">
        <f t="shared" si="6"/>
        <v>9180</v>
      </c>
      <c r="F28" s="91">
        <f t="shared" si="7"/>
        <v>6800</v>
      </c>
      <c r="G28" s="92">
        <f t="shared" si="8"/>
        <v>5737.5</v>
      </c>
      <c r="H28" s="91">
        <f t="shared" si="9"/>
        <v>4250</v>
      </c>
      <c r="I28" s="92">
        <f t="shared" si="10"/>
        <v>4819.5</v>
      </c>
      <c r="J28" s="10">
        <f t="shared" si="11"/>
        <v>3570</v>
      </c>
    </row>
    <row r="29" spans="2:10" x14ac:dyDescent="0.25">
      <c r="B29" s="94" t="s">
        <v>15</v>
      </c>
      <c r="C29" s="95">
        <v>4</v>
      </c>
      <c r="D29" s="96">
        <v>270</v>
      </c>
      <c r="E29" s="97">
        <f t="shared" si="6"/>
        <v>14580</v>
      </c>
      <c r="F29" s="97">
        <f t="shared" si="7"/>
        <v>10800</v>
      </c>
      <c r="G29" s="98">
        <f t="shared" si="8"/>
        <v>9112.5</v>
      </c>
      <c r="H29" s="97">
        <f t="shared" si="9"/>
        <v>6750</v>
      </c>
      <c r="I29" s="98">
        <f t="shared" si="10"/>
        <v>7654.5</v>
      </c>
      <c r="J29" s="10">
        <f t="shared" si="11"/>
        <v>5670</v>
      </c>
    </row>
    <row r="30" spans="2:10" x14ac:dyDescent="0.25">
      <c r="B30" s="99" t="s">
        <v>16</v>
      </c>
      <c r="C30" s="100">
        <v>1</v>
      </c>
      <c r="D30" s="101">
        <v>69</v>
      </c>
      <c r="E30" s="102">
        <f t="shared" si="6"/>
        <v>3726</v>
      </c>
      <c r="F30" s="102">
        <f t="shared" si="7"/>
        <v>2760</v>
      </c>
      <c r="G30" s="103">
        <f t="shared" si="8"/>
        <v>2328.75</v>
      </c>
      <c r="H30" s="102">
        <f t="shared" si="9"/>
        <v>1725</v>
      </c>
      <c r="I30" s="103">
        <f t="shared" si="10"/>
        <v>1956.15</v>
      </c>
      <c r="J30" s="10">
        <f t="shared" si="11"/>
        <v>1449</v>
      </c>
    </row>
    <row r="31" spans="2:10" x14ac:dyDescent="0.25">
      <c r="B31" s="104" t="s">
        <v>17</v>
      </c>
      <c r="C31" s="105">
        <v>1</v>
      </c>
      <c r="D31" s="106">
        <v>103</v>
      </c>
      <c r="E31" s="107">
        <f t="shared" si="6"/>
        <v>5562</v>
      </c>
      <c r="F31" s="107">
        <f t="shared" si="7"/>
        <v>4120</v>
      </c>
      <c r="G31" s="108">
        <f t="shared" si="8"/>
        <v>3476.25</v>
      </c>
      <c r="H31" s="107">
        <f t="shared" si="9"/>
        <v>2575</v>
      </c>
      <c r="I31" s="108">
        <f t="shared" si="10"/>
        <v>2920.05</v>
      </c>
      <c r="J31" s="10">
        <f t="shared" si="11"/>
        <v>2163</v>
      </c>
    </row>
    <row r="32" spans="2:10" x14ac:dyDescent="0.25">
      <c r="B32" s="109" t="s">
        <v>18</v>
      </c>
      <c r="C32" s="110">
        <v>1</v>
      </c>
      <c r="D32" s="111">
        <v>189</v>
      </c>
      <c r="E32" s="112">
        <f t="shared" si="6"/>
        <v>10206</v>
      </c>
      <c r="F32" s="112">
        <f t="shared" si="7"/>
        <v>7560</v>
      </c>
      <c r="G32" s="113">
        <f t="shared" si="8"/>
        <v>6378.75</v>
      </c>
      <c r="H32" s="112">
        <f t="shared" si="9"/>
        <v>4725</v>
      </c>
      <c r="I32" s="113">
        <f t="shared" si="10"/>
        <v>5358.15</v>
      </c>
      <c r="J32" s="10">
        <f t="shared" si="11"/>
        <v>3969</v>
      </c>
    </row>
    <row r="33" spans="2:10" x14ac:dyDescent="0.25">
      <c r="B33" s="109" t="s">
        <v>18</v>
      </c>
      <c r="C33" s="110">
        <v>2</v>
      </c>
      <c r="D33" s="111">
        <v>202</v>
      </c>
      <c r="E33" s="112">
        <f t="shared" si="6"/>
        <v>10908</v>
      </c>
      <c r="F33" s="112">
        <f t="shared" si="7"/>
        <v>8080</v>
      </c>
      <c r="G33" s="113">
        <f t="shared" si="8"/>
        <v>6817.5</v>
      </c>
      <c r="H33" s="112">
        <f t="shared" si="9"/>
        <v>5050</v>
      </c>
      <c r="I33" s="113">
        <f t="shared" si="10"/>
        <v>5726.7</v>
      </c>
      <c r="J33" s="10">
        <f t="shared" si="11"/>
        <v>4242</v>
      </c>
    </row>
    <row r="34" spans="2:10" x14ac:dyDescent="0.25">
      <c r="B34" s="109" t="s">
        <v>18</v>
      </c>
      <c r="C34" s="110">
        <v>3</v>
      </c>
      <c r="D34" s="111">
        <v>132</v>
      </c>
      <c r="E34" s="112">
        <f t="shared" si="6"/>
        <v>7128</v>
      </c>
      <c r="F34" s="112">
        <f t="shared" si="7"/>
        <v>5280</v>
      </c>
      <c r="G34" s="113">
        <f t="shared" si="8"/>
        <v>4455</v>
      </c>
      <c r="H34" s="112">
        <f t="shared" si="9"/>
        <v>3300</v>
      </c>
      <c r="I34" s="113">
        <f t="shared" si="10"/>
        <v>3742.2</v>
      </c>
      <c r="J34" s="10">
        <f t="shared" si="11"/>
        <v>2772</v>
      </c>
    </row>
    <row r="35" spans="2:10" ht="18.75" x14ac:dyDescent="0.25">
      <c r="B35" s="123" t="s">
        <v>22</v>
      </c>
      <c r="C35" s="123"/>
      <c r="D35" s="123"/>
      <c r="E35" s="123"/>
      <c r="F35" s="123"/>
      <c r="G35" s="123"/>
      <c r="H35" s="123"/>
      <c r="I35" s="123"/>
      <c r="J35" s="123"/>
    </row>
    <row r="36" spans="2:10" ht="57" customHeight="1" x14ac:dyDescent="0.25">
      <c r="B36" s="114" t="s">
        <v>23</v>
      </c>
      <c r="C36" s="115"/>
      <c r="D36" s="115"/>
      <c r="E36" s="115"/>
      <c r="F36" s="115"/>
      <c r="G36" s="115"/>
      <c r="H36" s="115"/>
      <c r="I36" s="115"/>
      <c r="J36" s="115"/>
    </row>
    <row r="37" spans="2:10" ht="18.75" x14ac:dyDescent="0.25">
      <c r="B37" s="116" t="s">
        <v>24</v>
      </c>
      <c r="C37" s="116"/>
      <c r="D37" s="116"/>
      <c r="E37" s="116"/>
      <c r="F37" s="116"/>
      <c r="G37" s="116"/>
      <c r="H37" s="116"/>
      <c r="I37" s="116"/>
      <c r="J37" s="116"/>
    </row>
    <row r="38" spans="2:10" ht="20.25" x14ac:dyDescent="0.25">
      <c r="B38" s="116" t="s">
        <v>27</v>
      </c>
      <c r="C38" s="116"/>
      <c r="D38" s="116"/>
      <c r="E38" s="116"/>
      <c r="F38" s="116"/>
      <c r="G38" s="116"/>
      <c r="H38" s="116"/>
      <c r="I38" s="116"/>
      <c r="J38" s="116"/>
    </row>
    <row r="39" spans="2:10" ht="15.75" x14ac:dyDescent="0.25">
      <c r="B39" s="117" t="s">
        <v>25</v>
      </c>
      <c r="C39" s="117"/>
      <c r="D39" s="117"/>
      <c r="E39" s="117"/>
      <c r="F39" s="117"/>
      <c r="G39" s="117"/>
      <c r="H39" s="117"/>
      <c r="I39" s="117"/>
      <c r="J39" s="117"/>
    </row>
    <row r="40" spans="2:10" ht="117.75" customHeight="1" x14ac:dyDescent="0.25">
      <c r="B40" s="118" t="s">
        <v>26</v>
      </c>
      <c r="C40" s="119"/>
      <c r="D40" s="119"/>
      <c r="E40" s="119"/>
      <c r="F40" s="119"/>
      <c r="G40" s="119"/>
      <c r="H40" s="119"/>
      <c r="I40" s="119"/>
      <c r="J40" s="119"/>
    </row>
  </sheetData>
  <mergeCells count="9">
    <mergeCell ref="B2:J2"/>
    <mergeCell ref="B25:J25"/>
    <mergeCell ref="B1:J1"/>
    <mergeCell ref="B35:J35"/>
    <mergeCell ref="B36:J36"/>
    <mergeCell ref="B37:J37"/>
    <mergeCell ref="B38:J38"/>
    <mergeCell ref="B39:J39"/>
    <mergeCell ref="B40:J40"/>
  </mergeCells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6" r:id="rId19"/>
    <hyperlink ref="B27" r:id="rId20"/>
    <hyperlink ref="B28" r:id="rId21"/>
    <hyperlink ref="B29" r:id="rId22"/>
    <hyperlink ref="B30" r:id="rId23"/>
    <hyperlink ref="B31" r:id="rId24"/>
    <hyperlink ref="B32" r:id="rId25"/>
    <hyperlink ref="B33" r:id="rId26"/>
    <hyperlink ref="B34" r:id="rId27"/>
    <hyperlink ref="B4" r:id="rId28"/>
    <hyperlink ref="B24" r:id="rId29" display="Пионерский"/>
    <hyperlink ref="B23" r:id="rId30" display="ВТУЗГОРОДОК"/>
  </hyperlinks>
  <pageMargins left="0" right="0" top="0" bottom="0" header="0" footer="0"/>
  <pageSetup paperSize="9" orientation="portrait" horizontalDpi="180" verticalDpi="18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I18" sqref="I18"/>
    </sheetView>
  </sheetViews>
  <sheetFormatPr defaultRowHeight="15" x14ac:dyDescent="0.25"/>
  <cols>
    <col min="2" max="2" width="37.28515625" customWidth="1"/>
    <col min="3" max="3" width="14.42578125" bestFit="1" customWidth="1"/>
    <col min="4" max="4" width="8.5703125" bestFit="1" customWidth="1"/>
    <col min="5" max="7" width="9.7109375" bestFit="1" customWidth="1"/>
    <col min="8" max="8" width="10.85546875" bestFit="1" customWidth="1"/>
    <col min="9" max="9" width="12" bestFit="1" customWidth="1"/>
  </cols>
  <sheetData>
    <row r="2" spans="2:9" ht="15.75" x14ac:dyDescent="0.25">
      <c r="B2" s="138" t="s">
        <v>31</v>
      </c>
      <c r="C2" s="139"/>
      <c r="D2" s="139"/>
      <c r="E2" s="139"/>
      <c r="F2" s="139"/>
      <c r="G2" s="139"/>
      <c r="H2" s="139"/>
      <c r="I2" s="139"/>
    </row>
    <row r="3" spans="2:9" ht="15.75" thickBot="1" x14ac:dyDescent="0.3"/>
    <row r="4" spans="2:9" x14ac:dyDescent="0.25">
      <c r="B4" s="140" t="s">
        <v>32</v>
      </c>
      <c r="C4" s="142" t="s">
        <v>33</v>
      </c>
      <c r="D4" s="144" t="s">
        <v>46</v>
      </c>
      <c r="E4" s="144"/>
      <c r="F4" s="144"/>
      <c r="G4" s="144"/>
      <c r="H4" s="144"/>
      <c r="I4" s="145"/>
    </row>
    <row r="5" spans="2:9" x14ac:dyDescent="0.25">
      <c r="B5" s="141"/>
      <c r="C5" s="143"/>
      <c r="D5" s="16" t="s">
        <v>34</v>
      </c>
      <c r="E5" s="16" t="s">
        <v>35</v>
      </c>
      <c r="F5" s="16" t="s">
        <v>36</v>
      </c>
      <c r="G5" s="16" t="s">
        <v>37</v>
      </c>
      <c r="H5" s="16" t="s">
        <v>38</v>
      </c>
      <c r="I5" s="17" t="s">
        <v>39</v>
      </c>
    </row>
    <row r="6" spans="2:9" x14ac:dyDescent="0.25">
      <c r="B6" s="135" t="s">
        <v>40</v>
      </c>
      <c r="C6" s="18" t="s">
        <v>41</v>
      </c>
      <c r="D6" s="19">
        <v>7.2</v>
      </c>
      <c r="E6" s="19">
        <v>6.8</v>
      </c>
      <c r="F6" s="19">
        <v>5.6</v>
      </c>
      <c r="G6" s="19">
        <v>5.3</v>
      </c>
      <c r="H6" s="19">
        <v>5</v>
      </c>
      <c r="I6" s="20">
        <v>4.8</v>
      </c>
    </row>
    <row r="7" spans="2:9" x14ac:dyDescent="0.25">
      <c r="B7" s="135"/>
      <c r="C7" s="18" t="s">
        <v>42</v>
      </c>
      <c r="D7" s="19">
        <v>10</v>
      </c>
      <c r="E7" s="19">
        <v>9.6</v>
      </c>
      <c r="F7" s="19">
        <v>8</v>
      </c>
      <c r="G7" s="19">
        <v>7.7</v>
      </c>
      <c r="H7" s="19">
        <v>7.2</v>
      </c>
      <c r="I7" s="20">
        <v>6.9</v>
      </c>
    </row>
    <row r="8" spans="2:9" x14ac:dyDescent="0.25">
      <c r="B8" s="135" t="s">
        <v>47</v>
      </c>
      <c r="C8" s="18" t="s">
        <v>41</v>
      </c>
      <c r="D8" s="19">
        <v>15.6</v>
      </c>
      <c r="E8" s="19">
        <v>15</v>
      </c>
      <c r="F8" s="19">
        <v>13.2</v>
      </c>
      <c r="G8" s="19">
        <v>12.8</v>
      </c>
      <c r="H8" s="19">
        <v>12</v>
      </c>
      <c r="I8" s="20">
        <v>11.6</v>
      </c>
    </row>
    <row r="9" spans="2:9" ht="15.75" thickBot="1" x14ac:dyDescent="0.3">
      <c r="B9" s="146"/>
      <c r="C9" s="21" t="s">
        <v>42</v>
      </c>
      <c r="D9" s="22">
        <v>19.2</v>
      </c>
      <c r="E9" s="22">
        <v>18.3</v>
      </c>
      <c r="F9" s="22">
        <v>15</v>
      </c>
      <c r="G9" s="22">
        <v>14.4</v>
      </c>
      <c r="H9" s="22">
        <v>13.5</v>
      </c>
      <c r="I9" s="23">
        <v>13.2</v>
      </c>
    </row>
    <row r="10" spans="2:9" x14ac:dyDescent="0.25">
      <c r="B10" s="24"/>
      <c r="C10" s="25"/>
      <c r="D10" s="26"/>
      <c r="E10" s="26"/>
      <c r="F10" s="26"/>
      <c r="G10" s="26"/>
      <c r="H10" s="26"/>
      <c r="I10" s="26"/>
    </row>
    <row r="11" spans="2:9" ht="15.75" x14ac:dyDescent="0.25">
      <c r="B11" s="127" t="s">
        <v>43</v>
      </c>
      <c r="C11" s="128"/>
      <c r="D11" s="128"/>
      <c r="E11" s="128"/>
      <c r="F11" s="128"/>
      <c r="G11" s="128"/>
      <c r="H11" s="128"/>
      <c r="I11" s="128"/>
    </row>
    <row r="12" spans="2:9" ht="15.75" thickBot="1" x14ac:dyDescent="0.3"/>
    <row r="13" spans="2:9" x14ac:dyDescent="0.25">
      <c r="B13" s="129" t="s">
        <v>32</v>
      </c>
      <c r="C13" s="131" t="s">
        <v>33</v>
      </c>
      <c r="D13" s="133" t="s">
        <v>45</v>
      </c>
      <c r="E13" s="133"/>
      <c r="F13" s="133"/>
      <c r="G13" s="133"/>
      <c r="H13" s="133"/>
      <c r="I13" s="134"/>
    </row>
    <row r="14" spans="2:9" x14ac:dyDescent="0.25">
      <c r="B14" s="130"/>
      <c r="C14" s="132"/>
      <c r="D14" s="27" t="s">
        <v>34</v>
      </c>
      <c r="E14" s="27" t="s">
        <v>35</v>
      </c>
      <c r="F14" s="27" t="s">
        <v>36</v>
      </c>
      <c r="G14" s="27" t="s">
        <v>37</v>
      </c>
      <c r="H14" s="27" t="s">
        <v>38</v>
      </c>
      <c r="I14" s="28" t="s">
        <v>39</v>
      </c>
    </row>
    <row r="15" spans="2:9" x14ac:dyDescent="0.25">
      <c r="B15" s="135" t="s">
        <v>40</v>
      </c>
      <c r="C15" s="18" t="s">
        <v>41</v>
      </c>
      <c r="D15" s="19">
        <v>4.0999999999999996</v>
      </c>
      <c r="E15" s="19">
        <v>3.9</v>
      </c>
      <c r="F15" s="19">
        <v>3.6</v>
      </c>
      <c r="G15" s="19">
        <v>3.5</v>
      </c>
      <c r="H15" s="19">
        <v>3.2</v>
      </c>
      <c r="I15" s="20">
        <v>2.9</v>
      </c>
    </row>
    <row r="16" spans="2:9" x14ac:dyDescent="0.25">
      <c r="B16" s="135"/>
      <c r="C16" s="18" t="s">
        <v>42</v>
      </c>
      <c r="D16" s="19">
        <v>5.3</v>
      </c>
      <c r="E16" s="19">
        <v>5.0999999999999996</v>
      </c>
      <c r="F16" s="19">
        <v>4.8</v>
      </c>
      <c r="G16" s="19">
        <v>4.5</v>
      </c>
      <c r="H16" s="19">
        <v>4.4000000000000004</v>
      </c>
      <c r="I16" s="20">
        <v>4.0999999999999996</v>
      </c>
    </row>
    <row r="17" spans="2:9" x14ac:dyDescent="0.25">
      <c r="B17" s="136" t="s">
        <v>47</v>
      </c>
      <c r="C17" s="18" t="s">
        <v>41</v>
      </c>
      <c r="D17" s="19">
        <v>9.3000000000000007</v>
      </c>
      <c r="E17" s="19">
        <v>8.4</v>
      </c>
      <c r="F17" s="19">
        <v>8</v>
      </c>
      <c r="G17" s="19">
        <v>7.2</v>
      </c>
      <c r="H17" s="19">
        <v>6.8</v>
      </c>
      <c r="I17" s="20">
        <v>6.3</v>
      </c>
    </row>
    <row r="18" spans="2:9" ht="15.75" thickBot="1" x14ac:dyDescent="0.3">
      <c r="B18" s="137"/>
      <c r="C18" s="21" t="s">
        <v>42</v>
      </c>
      <c r="D18" s="22">
        <v>10.199999999999999</v>
      </c>
      <c r="E18" s="22">
        <v>9.6</v>
      </c>
      <c r="F18" s="22">
        <v>8.4</v>
      </c>
      <c r="G18" s="22">
        <v>7.8</v>
      </c>
      <c r="H18" s="22">
        <v>7.5</v>
      </c>
      <c r="I18" s="23">
        <v>7.2</v>
      </c>
    </row>
    <row r="19" spans="2:9" x14ac:dyDescent="0.25">
      <c r="B19" s="29"/>
      <c r="C19" s="30"/>
      <c r="D19" s="31"/>
      <c r="E19" s="31"/>
      <c r="F19" s="31"/>
      <c r="G19" s="31"/>
      <c r="H19" s="31"/>
      <c r="I19" s="31"/>
    </row>
    <row r="20" spans="2:9" x14ac:dyDescent="0.25">
      <c r="B20" s="29"/>
      <c r="C20" s="30"/>
      <c r="D20" s="31"/>
      <c r="E20" s="31"/>
      <c r="F20" s="31"/>
      <c r="G20" s="31"/>
      <c r="H20" s="31"/>
      <c r="I20" s="31"/>
    </row>
    <row r="21" spans="2:9" ht="15.75" x14ac:dyDescent="0.25">
      <c r="B21" s="124" t="s">
        <v>44</v>
      </c>
      <c r="C21" s="124"/>
      <c r="D21" s="124"/>
      <c r="E21" s="124"/>
      <c r="F21" s="124"/>
      <c r="G21" s="124"/>
      <c r="H21" s="124"/>
      <c r="I21" s="124"/>
    </row>
    <row r="22" spans="2:9" ht="72" customHeight="1" x14ac:dyDescent="0.25">
      <c r="B22" s="125" t="s">
        <v>48</v>
      </c>
      <c r="C22" s="126"/>
      <c r="D22" s="126"/>
      <c r="E22" s="126"/>
      <c r="F22" s="126"/>
      <c r="G22" s="126"/>
      <c r="H22" s="126"/>
      <c r="I22" s="126"/>
    </row>
  </sheetData>
  <mergeCells count="14">
    <mergeCell ref="B8:B9"/>
    <mergeCell ref="B2:I2"/>
    <mergeCell ref="B4:B5"/>
    <mergeCell ref="C4:C5"/>
    <mergeCell ref="D4:I4"/>
    <mergeCell ref="B6:B7"/>
    <mergeCell ref="B21:I21"/>
    <mergeCell ref="B22:I22"/>
    <mergeCell ref="B11:I11"/>
    <mergeCell ref="B13:B14"/>
    <mergeCell ref="C13:C14"/>
    <mergeCell ref="D13:I13"/>
    <mergeCell ref="B15:B16"/>
    <mergeCell ref="B17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Размещение</vt:lpstr>
      <vt:lpstr>Печать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2025-05-12T05:52:05Z</dcterms:modified>
</cp:coreProperties>
</file>